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olaro\Desktop\Výběrová řízení\VIP UP_PdF\AV Technika_II\"/>
    </mc:Choice>
  </mc:AlternateContent>
  <xr:revisionPtr revIDLastSave="0" documentId="13_ncr:1_{79807264-0E33-4A5B-B2BD-83F824557384}" xr6:coauthVersionLast="47" xr6:coauthVersionMax="47" xr10:uidLastSave="{00000000-0000-0000-0000-000000000000}"/>
  <bookViews>
    <workbookView xWindow="-120" yWindow="-120" windowWidth="29040" windowHeight="15720" tabRatio="814" xr2:uid="{00000000-000D-0000-FFFF-FFFF00000000}"/>
  </bookViews>
  <sheets>
    <sheet name="Část_02" sheetId="19" r:id="rId1"/>
    <sheet name="Část_02_01_A" sheetId="16" r:id="rId2"/>
    <sheet name="Část_02_01_B" sheetId="17" r:id="rId3"/>
    <sheet name="Část_02_01_C" sheetId="18" r:id="rId4"/>
    <sheet name="Část_02_02" sheetId="11" r:id="rId5"/>
    <sheet name="Učebny přehled" sheetId="5" r:id="rId6"/>
    <sheet name="Instalace - Servis" sheetId="10" r:id="rId7"/>
  </sheets>
  <definedNames>
    <definedName name="_xlnm._FilterDatabase" localSheetId="5" hidden="1">'Učebny přehled'!$A$1:$G$43</definedName>
    <definedName name="_xlnm.Print_Area" localSheetId="0">Část_02!$A$1:$P$40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F39" i="19" l="1"/>
  <c r="F38" i="19"/>
  <c r="C28" i="19" l="1"/>
  <c r="C26" i="19"/>
  <c r="C25" i="19"/>
  <c r="C23" i="19"/>
  <c r="C22" i="19"/>
  <c r="C20" i="19"/>
  <c r="E28" i="19"/>
  <c r="E27" i="19"/>
  <c r="E25" i="19"/>
  <c r="E24" i="19"/>
  <c r="E23" i="19"/>
  <c r="E22" i="19"/>
  <c r="E21" i="19"/>
  <c r="E20" i="19"/>
  <c r="E19" i="19"/>
  <c r="D28" i="19"/>
  <c r="D27" i="19"/>
  <c r="D25" i="19"/>
  <c r="D23" i="19"/>
  <c r="D22" i="19"/>
  <c r="D21" i="19"/>
  <c r="D20" i="19"/>
  <c r="D19" i="19"/>
  <c r="C18" i="19"/>
  <c r="I39" i="19"/>
  <c r="I38" i="19"/>
  <c r="I40" i="19" l="1"/>
  <c r="O8" i="19" s="1"/>
  <c r="F26" i="19" l="1"/>
  <c r="I26" i="19" s="1"/>
  <c r="F24" i="19"/>
  <c r="I24" i="19" s="1"/>
  <c r="F18" i="19"/>
  <c r="I18" i="19" s="1"/>
  <c r="F20" i="19" l="1"/>
  <c r="I20" i="19" s="1"/>
  <c r="F21" i="19"/>
  <c r="I21" i="19" s="1"/>
  <c r="F19" i="19"/>
  <c r="I19" i="19" s="1"/>
  <c r="F27" i="19"/>
  <c r="I27" i="19" s="1"/>
  <c r="F25" i="19"/>
  <c r="I25" i="19" s="1"/>
  <c r="F28" i="19"/>
  <c r="I28" i="19" s="1"/>
  <c r="F22" i="19"/>
  <c r="I22" i="19" s="1"/>
  <c r="F23" i="19"/>
  <c r="I23" i="19" s="1"/>
  <c r="I29" i="19" l="1"/>
  <c r="O7" i="19" s="1"/>
  <c r="O9" i="19" s="1"/>
</calcChain>
</file>

<file path=xl/sharedStrings.xml><?xml version="1.0" encoding="utf-8"?>
<sst xmlns="http://schemas.openxmlformats.org/spreadsheetml/2006/main" count="710" uniqueCount="267">
  <si>
    <t>Veřejná zakázka:</t>
  </si>
  <si>
    <t>Objekt:</t>
  </si>
  <si>
    <t>Část:</t>
  </si>
  <si>
    <t>Dotační titul:</t>
  </si>
  <si>
    <t xml:space="preserve">Registrační číslo: </t>
  </si>
  <si>
    <t>OP JAK – VIP UP: Rozvoj vzdělávací infrastruktury a inovativních přístupů k výuce na Univerzitě Palackého v Olomouci</t>
  </si>
  <si>
    <t>CZ.02.02.01/00/23_023/0009111</t>
  </si>
  <si>
    <t>Počet</t>
  </si>
  <si>
    <t>DD01</t>
  </si>
  <si>
    <t>Dotykový display</t>
  </si>
  <si>
    <t>Ozn. pol.</t>
  </si>
  <si>
    <t>Název položky/ Technická specifikace</t>
  </si>
  <si>
    <t>PC01</t>
  </si>
  <si>
    <t>PC: ALL-IN-ONE (počítač integrovaný do monitoru)</t>
  </si>
  <si>
    <t>Jiné požadavky</t>
  </si>
  <si>
    <t>Min. certifikace EnergyStar 8.0</t>
  </si>
  <si>
    <t>Výukový software</t>
  </si>
  <si>
    <t>Doplnění nástrojů pro přípravu interaktivních cvičení, funkce klasického kružítka s přísavkou, funkce nahrávání hodiny včetně zvukového záznamu (např. ve formátu MP4), nativní integrace s výukovými platformami jako např. google clasroom apod., aplikace musí podporovat hybridní způsob výuky</t>
  </si>
  <si>
    <t>Držák</t>
  </si>
  <si>
    <t>Specifikace</t>
  </si>
  <si>
    <t>Procesor</t>
  </si>
  <si>
    <t>Paměť</t>
  </si>
  <si>
    <t>Disk</t>
  </si>
  <si>
    <t>1 x 1TB SSD M.2 PCIe NVMe</t>
  </si>
  <si>
    <t>Grafická karta</t>
  </si>
  <si>
    <t>Síťová karta</t>
  </si>
  <si>
    <t>1000 Mbit/s rychlost, RJ-45 konektor, integrovaná</t>
  </si>
  <si>
    <t>Bezdrátové technologie</t>
  </si>
  <si>
    <t>Wi-Fi 6 integrovaná, min. 5.3 Bluetooth integrovaný</t>
  </si>
  <si>
    <t>Klávesnice</t>
  </si>
  <si>
    <t>CZ / EN, standardní rozložení, připojení přes USB</t>
  </si>
  <si>
    <t>Myš</t>
  </si>
  <si>
    <t>optická s kolečkem, připojení přes USB</t>
  </si>
  <si>
    <t>Rozhraní / porty</t>
  </si>
  <si>
    <t>Počítač musí splňovat požadavky EnergyStar</t>
  </si>
  <si>
    <t>Správa zabezpečení</t>
  </si>
  <si>
    <t>TPM 2.0</t>
  </si>
  <si>
    <t>Operační systém</t>
  </si>
  <si>
    <t>Předinstalované Windows verze 11 Pro CZ 64 bit
Kvalifikovaná podkladová licence Windows pro EES
Aktivační klíč je umístěn v BIOSu počítače a při reinstalaci OS se nemusí zadávat licenční klíč. Dodavatel uvede druh dodávané licence, dodavatel je prvním nabyvatelem licence.</t>
  </si>
  <si>
    <t>SS01</t>
  </si>
  <si>
    <t>Bezdrátový mikrofonní přijímač</t>
  </si>
  <si>
    <t>Ruční bezdrátový mikrofonní vysílač</t>
  </si>
  <si>
    <t>Kapesní bezdrátový mikrofonní vysílač s klopovým mikrofonem</t>
  </si>
  <si>
    <t>Nabíjecí stanice</t>
  </si>
  <si>
    <t>1x - pro dané 2 mikrofony včetně baterií</t>
  </si>
  <si>
    <t>Digitální DSP audio mixážní systém</t>
  </si>
  <si>
    <t>1x - 12x6 s rozhraním Dante/AES67. 6x symetrický vstup s přepínatelnou citlivostí Mic/Line a volitelným phantomovým napájením 48V, 1x stereo rozhraní Bluetooth, 1x obousměrné rozhraní USB (2x2 kanály), 1x obousměrné rozhraní Dante (4x4 kanály). Integrovaný DSP procesor, pro každý fyzický vstup k dispozici automatická regulace úrovně, noise-gate a 7pásmový parametrický ekvalizér, nastavení individuálního mixu všech fyzických i síťových vstupů pro každý fyzický i síťový výstup. Možnost uživatelského ovládání z bezplatné aplikace i externího řízení přes LAN. Napájení PoE (IEEE 802.3at).</t>
  </si>
  <si>
    <t xml:space="preserve">Koncový zesilovač </t>
  </si>
  <si>
    <t>Kabeláž</t>
  </si>
  <si>
    <t>Rack</t>
  </si>
  <si>
    <r>
      <t xml:space="preserve">19" otevřený rack 9U pro vestavbu do nábytku, hloubka nastavitelná v rozsahu 350-450mm, číslované výškové pozice. Materiál ocel tl. </t>
    </r>
    <r>
      <rPr>
        <i/>
        <sz val="11"/>
        <rFont val="Calibri"/>
        <family val="2"/>
        <charset val="238"/>
        <scheme val="minor"/>
      </rPr>
      <t xml:space="preserve">min. </t>
    </r>
    <r>
      <rPr>
        <i/>
        <sz val="11"/>
        <color rgb="FF000000"/>
        <rFont val="Calibri"/>
        <family val="2"/>
        <charset val="238"/>
        <scheme val="minor"/>
      </rPr>
      <t>2mm, rozebíratelný. Součástí balení 4x stavitelná noha, matky + šroub. Rozměry (ŠxVxH) max 530x430x 350-450mm, hmotnost max 9kg, barva černá.</t>
    </r>
  </si>
  <si>
    <t>RP01</t>
  </si>
  <si>
    <t>Reproduktor</t>
  </si>
  <si>
    <t>13. generace, min. 28800 Passmark, výkon procesoru podle aktuální hodnoty bodů CPU Mark (dále jen Passmark) z https://www.cpubenchmark.net/cpu_list.php. 
Dodavatel zde uvede nabízený typ procesoru a hodnotu výkonu tohoto procesoru Passmark z výše uvedeného odkazu. Splnění tohoto výkonu dodavatel doloží ověřitelným způsobem, přičemž za ověřitelný způsob bude zadavatelem považováno např. uložení výše uvedené webové stránky pomocí internetového archívu https://archive.org/web/ (položka Save Page Now) nebo ve formátu webového archívu uloženého pomocí Internet Exploreru ve formátu MHT (vytvoří 1 soubor) a přiloženého k nabídce dodavatele.</t>
  </si>
  <si>
    <r>
      <rPr>
        <i/>
        <sz val="11"/>
        <rFont val="Calibri"/>
        <family val="2"/>
        <charset val="238"/>
        <scheme val="minor"/>
      </rPr>
      <t>min. 3</t>
    </r>
    <r>
      <rPr>
        <i/>
        <sz val="11"/>
        <color rgb="FF000000"/>
        <rFont val="Calibri"/>
        <family val="2"/>
        <charset val="238"/>
        <scheme val="minor"/>
      </rPr>
      <t>2 GB velikost, min. DDR4 typ, min. 3200 MHz rychlost</t>
    </r>
  </si>
  <si>
    <t xml:space="preserve">Integrovaná, min. 1x HDMI, požadované grafické konektory jsou umístěny na zadním panelu počítače
Dodavatel zde uvede výrobce a přesný název grafické karty.
min. 140 Passmark G3D Mark, výkon grafické karty podle aktuální hodnoty bodů G3D Mark (dále jen Passmark G3D) z https://www.videocardbenchmark.net/gpu_list.php., 
Dodavatel zde uvede hodnotu výkonu nabízené grafické karty Passmark G3D z výše uvedeného odkazu. Splnění tohoto výkonu dodavatel doloží ověřitelným způsobem, přičemž za ověřitelný způsob bude zadavatelem považováno např. uložení výše uvedené webové stránky pomocí internetového archívu https://archive.org/web/ (položka Save Page Now) nebo ve formátu webového archívu uloženého pomocí Internet Exploreru ve formátu MHT (vytvoří 1 soubor) a přiloženého k nabídce dodavatele.
</t>
  </si>
  <si>
    <r>
      <t xml:space="preserve">4x USB 3.2 (typ A), 1x HDMI, všechny požadované porty a konektory jsou integrované v počítači, </t>
    </r>
    <r>
      <rPr>
        <i/>
        <sz val="11"/>
        <rFont val="Calibri"/>
        <family val="2"/>
        <charset val="238"/>
        <scheme val="minor"/>
      </rPr>
      <t xml:space="preserve">čtečka paměťových SD karet </t>
    </r>
    <r>
      <rPr>
        <i/>
        <sz val="11"/>
        <color rgb="FF000000"/>
        <rFont val="Calibri"/>
        <family val="2"/>
        <charset val="238"/>
        <scheme val="minor"/>
      </rPr>
      <t>interní, samostatný vstup a výstup audio, USB3-hub A 1x4, prodlužovací kabel USB3-A 0,5m</t>
    </r>
  </si>
  <si>
    <t>OS01</t>
  </si>
  <si>
    <t>Switch</t>
  </si>
  <si>
    <t>Managed switch, 12x port, POE+(++) s možností nezávislého managementu všech portů minimálně na L2 a L3</t>
  </si>
  <si>
    <t>Zapínací/přepínací systém učebny</t>
  </si>
  <si>
    <t>Připojení stolního PC, připojení ext. NTB</t>
  </si>
  <si>
    <t>Zapínací systém</t>
  </si>
  <si>
    <t>Tlačítkový zapínací systém (ne dotykový), panel zapíná a vypíná všecha zařízení, min. 8mi tlačítková klávesnice se signalizací u každého tlačítka a s řízeným podsvícením popisů tlačítek. Klávesnice musí být integrovatelná do přípojného místa v rámci dodávky ve stejném barevném provedení.
- klávesnice do standardního instalačního modulu max. 55 x 55 mm
- řídící jednotka se vstupem pro klávesnici, min. pohybový senzor,min. rozhraním RS232/485, min. 4x univerzálními porty a 2x relátko
- řídící jednotka napájená přes PoE
- proces např. Arm s frekvencí 300MHz nebo vyšší, min. 65536 kB paměti RAM</t>
  </si>
  <si>
    <t>Zásuvková lišta 230V</t>
  </si>
  <si>
    <t>Přípojné místo</t>
  </si>
  <si>
    <t>Modulární kovové provedení z nerezové oceli, konektory min. 2x230V, min. 1x HDMI 2.0, min. 1x LAN, černé nebo stříbrné provedení, výklopné uzavíratelné víko. Prostor pro umístění klávesnice řídícího systému.</t>
  </si>
  <si>
    <t>Kabeláže</t>
  </si>
  <si>
    <t>Součástí dodávky veškerá kabeláž potřebná k propojení AV techniky. HDMI min. v kvalitě verze 2.0b - 18Gb/s s rozlišením až do 4K UltraHD 60Hz</t>
  </si>
  <si>
    <t>Splitter obraz + zvuk</t>
  </si>
  <si>
    <t>Automaticky přepínatelný a ovládání RS232 s možností oddělení audia, HDMI 2x2 4K, DHCP 2.0 a EDID</t>
  </si>
  <si>
    <t>KA01</t>
  </si>
  <si>
    <r>
      <t xml:space="preserve">1x Racková zásuvková lišta 19" </t>
    </r>
    <r>
      <rPr>
        <i/>
        <sz val="11"/>
        <color rgb="FF000000"/>
        <rFont val="Calibri"/>
        <family val="2"/>
        <charset val="238"/>
        <scheme val="minor"/>
      </rPr>
      <t>na všechna zařízení (s dostatečnou rezervou zásuvek), minimálně 10 zásuvek 230, bez tlačítka vypínání, s přepěťovou ochranou
1x Racková zásuvková lišta 19" na všechna zařízení (s dostatečnou rezervou zásuvek), minimálně 10 zásuvek 230, s možností spínání prostřednictvím ovládacího systému</t>
    </r>
  </si>
  <si>
    <t>MO01</t>
  </si>
  <si>
    <t>Instalace</t>
  </si>
  <si>
    <t>Kompletace a instalace všech poptávaných komponent včetně příslušenství (držáků, kabelů, ovladačů, montážních úchytů, šroubů, hnoždinek, aj.), doprava do místa plnění.</t>
  </si>
  <si>
    <t>Technická specifikace - střední učebna</t>
  </si>
  <si>
    <t>Technická specifikace - malá učebna</t>
  </si>
  <si>
    <t>Pylon</t>
  </si>
  <si>
    <t>DP01</t>
  </si>
  <si>
    <t>Dataprojektor+plátno</t>
  </si>
  <si>
    <t>Laserový projektor</t>
  </si>
  <si>
    <t>Držák projektoru</t>
  </si>
  <si>
    <t>Elektrické projekční plátno</t>
  </si>
  <si>
    <t>TV01</t>
  </si>
  <si>
    <t xml:space="preserve">Zobrazovací panel </t>
  </si>
  <si>
    <t>Držák panelu stropní</t>
  </si>
  <si>
    <t>Univerzální stropní držák pro zobrazovací panel, skryté vedení kabeláže, možnost náklonu min. 25°, uchycovací tyč min. 100cm s možností zkrácení délky na požadovanou délku pro optimální umístění pod strop</t>
  </si>
  <si>
    <t>Splitter obraz</t>
  </si>
  <si>
    <t>HDMI 1x2, 4K</t>
  </si>
  <si>
    <t>Technická specifikace - velká učebna</t>
  </si>
  <si>
    <r>
      <rPr>
        <b/>
        <sz val="10"/>
        <rFont val="Arial"/>
        <family val="2"/>
      </rPr>
      <t>Interní označení</t>
    </r>
  </si>
  <si>
    <t>Číslo</t>
  </si>
  <si>
    <t>Kapacita</t>
  </si>
  <si>
    <t>Velikost</t>
  </si>
  <si>
    <t>Křídlo budovy</t>
  </si>
  <si>
    <t>Specifikace dle učeben</t>
  </si>
  <si>
    <r>
      <rPr>
        <sz val="10"/>
        <rFont val="Arial"/>
        <family val="2"/>
      </rPr>
      <t>P7</t>
    </r>
  </si>
  <si>
    <r>
      <rPr>
        <sz val="10"/>
        <rFont val="Arial"/>
        <family val="2"/>
      </rPr>
      <t>1.09</t>
    </r>
  </si>
  <si>
    <t>Velká</t>
  </si>
  <si>
    <t>západ</t>
  </si>
  <si>
    <t>Velká učebna</t>
  </si>
  <si>
    <r>
      <rPr>
        <sz val="10"/>
        <rFont val="Arial"/>
        <family val="2"/>
      </rPr>
      <t>P6</t>
    </r>
  </si>
  <si>
    <r>
      <rPr>
        <sz val="10"/>
        <rFont val="Arial"/>
        <family val="2"/>
      </rPr>
      <t>1.24</t>
    </r>
  </si>
  <si>
    <t>Střední</t>
  </si>
  <si>
    <t>Střední učebna</t>
  </si>
  <si>
    <r>
      <rPr>
        <sz val="10"/>
        <rFont val="Arial"/>
        <family val="2"/>
      </rPr>
      <t>P4</t>
    </r>
  </si>
  <si>
    <r>
      <rPr>
        <sz val="10"/>
        <rFont val="Arial"/>
        <family val="2"/>
      </rPr>
      <t>1.52</t>
    </r>
  </si>
  <si>
    <t>východ</t>
  </si>
  <si>
    <r>
      <rPr>
        <sz val="10"/>
        <rFont val="Arial"/>
        <family val="2"/>
      </rPr>
      <t>P111</t>
    </r>
  </si>
  <si>
    <r>
      <rPr>
        <sz val="10"/>
        <rFont val="Arial"/>
        <family val="2"/>
      </rPr>
      <t>1.72</t>
    </r>
  </si>
  <si>
    <t>Malá</t>
  </si>
  <si>
    <t>Malá učebna</t>
  </si>
  <si>
    <r>
      <rPr>
        <sz val="10"/>
        <rFont val="Arial"/>
        <family val="2"/>
      </rPr>
      <t>LEL</t>
    </r>
  </si>
  <si>
    <r>
      <rPr>
        <sz val="10"/>
        <rFont val="Arial"/>
        <family val="2"/>
      </rPr>
      <t>1.74</t>
    </r>
  </si>
  <si>
    <r>
      <rPr>
        <sz val="10"/>
        <rFont val="Arial"/>
        <family val="2"/>
      </rPr>
      <t>P11</t>
    </r>
  </si>
  <si>
    <r>
      <rPr>
        <sz val="10"/>
        <rFont val="Arial"/>
        <family val="2"/>
      </rPr>
      <t>2.63</t>
    </r>
  </si>
  <si>
    <r>
      <rPr>
        <sz val="10"/>
        <rFont val="Arial"/>
        <family val="2"/>
      </rPr>
      <t>P28</t>
    </r>
  </si>
  <si>
    <r>
      <rPr>
        <sz val="10"/>
        <rFont val="Arial"/>
        <family val="2"/>
      </rPr>
      <t>3.21</t>
    </r>
  </si>
  <si>
    <r>
      <rPr>
        <sz val="10"/>
        <rFont val="Arial"/>
        <family val="2"/>
      </rPr>
      <t>P26</t>
    </r>
  </si>
  <si>
    <r>
      <rPr>
        <sz val="10"/>
        <rFont val="Arial"/>
        <family val="2"/>
      </rPr>
      <t>3.34</t>
    </r>
  </si>
  <si>
    <t>3.44</t>
  </si>
  <si>
    <t>P21</t>
  </si>
  <si>
    <r>
      <rPr>
        <sz val="10"/>
        <rFont val="Arial"/>
        <family val="2"/>
      </rPr>
      <t>3.52</t>
    </r>
  </si>
  <si>
    <r>
      <rPr>
        <sz val="10"/>
        <rFont val="Arial"/>
        <family val="2"/>
      </rPr>
      <t>P23</t>
    </r>
  </si>
  <si>
    <r>
      <rPr>
        <sz val="10"/>
        <rFont val="Arial"/>
        <family val="2"/>
      </rPr>
      <t>3.62</t>
    </r>
  </si>
  <si>
    <r>
      <rPr>
        <sz val="10"/>
        <rFont val="Arial"/>
        <family val="2"/>
      </rPr>
      <t>P24</t>
    </r>
  </si>
  <si>
    <r>
      <rPr>
        <sz val="10"/>
        <rFont val="Arial"/>
        <family val="2"/>
      </rPr>
      <t>3.71</t>
    </r>
  </si>
  <si>
    <r>
      <rPr>
        <sz val="10"/>
        <rFont val="Arial"/>
        <family val="2"/>
      </rPr>
      <t>P25</t>
    </r>
  </si>
  <si>
    <r>
      <rPr>
        <sz val="10"/>
        <rFont val="Arial"/>
        <family val="2"/>
      </rPr>
      <t>3.75</t>
    </r>
  </si>
  <si>
    <r>
      <rPr>
        <sz val="10"/>
        <rFont val="Arial"/>
        <family val="2"/>
      </rPr>
      <t>P38b</t>
    </r>
  </si>
  <si>
    <r>
      <rPr>
        <sz val="10"/>
        <rFont val="Arial"/>
        <family val="2"/>
      </rPr>
      <t>4.11</t>
    </r>
  </si>
  <si>
    <r>
      <rPr>
        <sz val="10"/>
        <rFont val="Arial"/>
        <family val="2"/>
      </rPr>
      <t>P39</t>
    </r>
  </si>
  <si>
    <r>
      <rPr>
        <sz val="10"/>
        <rFont val="Arial"/>
        <family val="2"/>
      </rPr>
      <t>4.13</t>
    </r>
  </si>
  <si>
    <r>
      <rPr>
        <sz val="10"/>
        <rFont val="Arial"/>
        <family val="2"/>
      </rPr>
      <t>P37</t>
    </r>
  </si>
  <si>
    <r>
      <rPr>
        <sz val="10"/>
        <rFont val="Arial"/>
        <family val="2"/>
      </rPr>
      <t>4.31</t>
    </r>
  </si>
  <si>
    <r>
      <rPr>
        <sz val="10"/>
        <rFont val="Arial"/>
        <family val="2"/>
      </rPr>
      <t>LA2</t>
    </r>
  </si>
  <si>
    <r>
      <rPr>
        <sz val="10"/>
        <rFont val="Arial"/>
        <family val="2"/>
      </rPr>
      <t>4.47</t>
    </r>
  </si>
  <si>
    <r>
      <rPr>
        <sz val="10"/>
        <rFont val="Arial"/>
        <family val="2"/>
      </rPr>
      <t>LM3</t>
    </r>
  </si>
  <si>
    <r>
      <rPr>
        <sz val="10"/>
        <rFont val="Arial"/>
        <family val="2"/>
      </rPr>
      <t>4.68</t>
    </r>
  </si>
  <si>
    <r>
      <rPr>
        <sz val="10"/>
        <rFont val="Arial"/>
        <family val="2"/>
      </rPr>
      <t>P33b</t>
    </r>
  </si>
  <si>
    <r>
      <rPr>
        <sz val="10"/>
        <rFont val="Arial"/>
        <family val="2"/>
      </rPr>
      <t>4.71</t>
    </r>
  </si>
  <si>
    <r>
      <rPr>
        <sz val="10"/>
        <rFont val="Arial"/>
        <family val="2"/>
      </rPr>
      <t>P33a</t>
    </r>
  </si>
  <si>
    <r>
      <rPr>
        <sz val="10"/>
        <rFont val="Arial"/>
        <family val="2"/>
      </rPr>
      <t>4.72</t>
    </r>
  </si>
  <si>
    <r>
      <rPr>
        <sz val="10"/>
        <rFont val="Arial"/>
        <family val="2"/>
      </rPr>
      <t>4.73</t>
    </r>
  </si>
  <si>
    <r>
      <rPr>
        <sz val="10"/>
        <rFont val="Arial"/>
        <family val="2"/>
      </rPr>
      <t>P31</t>
    </r>
  </si>
  <si>
    <r>
      <rPr>
        <sz val="10"/>
        <rFont val="Arial"/>
        <family val="2"/>
      </rPr>
      <t>4.75</t>
    </r>
  </si>
  <si>
    <r>
      <rPr>
        <sz val="10"/>
        <rFont val="Arial"/>
        <family val="2"/>
      </rPr>
      <t>P53</t>
    </r>
  </si>
  <si>
    <r>
      <rPr>
        <sz val="10"/>
        <rFont val="Arial"/>
        <family val="2"/>
      </rPr>
      <t>5.18</t>
    </r>
  </si>
  <si>
    <r>
      <rPr>
        <sz val="10"/>
        <rFont val="Arial"/>
        <family val="2"/>
      </rPr>
      <t>P52</t>
    </r>
  </si>
  <si>
    <r>
      <rPr>
        <sz val="10"/>
        <rFont val="Arial"/>
        <family val="2"/>
      </rPr>
      <t>5.20</t>
    </r>
  </si>
  <si>
    <r>
      <rPr>
        <sz val="10"/>
        <rFont val="Arial"/>
        <family val="2"/>
      </rPr>
      <t>P51</t>
    </r>
  </si>
  <si>
    <r>
      <rPr>
        <sz val="10"/>
        <rFont val="Arial"/>
        <family val="2"/>
      </rPr>
      <t>5.21</t>
    </r>
  </si>
  <si>
    <r>
      <rPr>
        <sz val="10"/>
        <rFont val="Arial"/>
        <family val="2"/>
      </rPr>
      <t>P50</t>
    </r>
  </si>
  <si>
    <r>
      <rPr>
        <sz val="10"/>
        <rFont val="Arial"/>
        <family val="2"/>
      </rPr>
      <t>5.25</t>
    </r>
  </si>
  <si>
    <r>
      <rPr>
        <sz val="10"/>
        <rFont val="Arial"/>
        <family val="2"/>
      </rPr>
      <t>P47</t>
    </r>
  </si>
  <si>
    <r>
      <rPr>
        <sz val="10"/>
        <rFont val="Arial"/>
        <family val="2"/>
      </rPr>
      <t>5.44</t>
    </r>
  </si>
  <si>
    <r>
      <rPr>
        <sz val="10"/>
        <rFont val="Arial"/>
        <family val="2"/>
      </rPr>
      <t>P48</t>
    </r>
  </si>
  <si>
    <r>
      <rPr>
        <sz val="10"/>
        <rFont val="Arial"/>
        <family val="2"/>
      </rPr>
      <t>5.45</t>
    </r>
  </si>
  <si>
    <r>
      <rPr>
        <sz val="10"/>
        <rFont val="Arial"/>
        <family val="2"/>
      </rPr>
      <t>P49</t>
    </r>
  </si>
  <si>
    <r>
      <rPr>
        <sz val="10"/>
        <rFont val="Arial"/>
        <family val="2"/>
      </rPr>
      <t>5.54</t>
    </r>
  </si>
  <si>
    <r>
      <rPr>
        <sz val="10"/>
        <rFont val="Arial"/>
        <family val="2"/>
      </rPr>
      <t>P44</t>
    </r>
  </si>
  <si>
    <r>
      <rPr>
        <sz val="10"/>
        <rFont val="Arial"/>
        <family val="2"/>
      </rPr>
      <t>5.57</t>
    </r>
  </si>
  <si>
    <r>
      <rPr>
        <sz val="10"/>
        <rFont val="Arial"/>
        <family val="2"/>
      </rPr>
      <t>P43</t>
    </r>
  </si>
  <si>
    <r>
      <rPr>
        <sz val="10"/>
        <rFont val="Arial"/>
        <family val="2"/>
      </rPr>
      <t>5.58</t>
    </r>
  </si>
  <si>
    <r>
      <rPr>
        <sz val="10"/>
        <rFont val="Arial"/>
        <family val="2"/>
      </rPr>
      <t>P42</t>
    </r>
  </si>
  <si>
    <r>
      <rPr>
        <sz val="10"/>
        <rFont val="Arial"/>
        <family val="2"/>
      </rPr>
      <t>5.59</t>
    </r>
  </si>
  <si>
    <r>
      <rPr>
        <sz val="10"/>
        <rFont val="Arial"/>
        <family val="2"/>
      </rPr>
      <t>P41</t>
    </r>
  </si>
  <si>
    <r>
      <rPr>
        <sz val="10"/>
        <rFont val="Arial"/>
        <family val="2"/>
      </rPr>
      <t>5.61</t>
    </r>
  </si>
  <si>
    <r>
      <rPr>
        <sz val="10"/>
        <rFont val="Arial"/>
        <family val="2"/>
      </rPr>
      <t>P2</t>
    </r>
  </si>
  <si>
    <r>
      <rPr>
        <sz val="10"/>
        <rFont val="Arial"/>
        <family val="2"/>
      </rPr>
      <t>P1.08</t>
    </r>
  </si>
  <si>
    <r>
      <rPr>
        <sz val="10"/>
        <rFont val="Arial"/>
        <family val="2"/>
      </rPr>
      <t>P8</t>
    </r>
  </si>
  <si>
    <r>
      <rPr>
        <sz val="10"/>
        <rFont val="Arial"/>
        <family val="2"/>
      </rPr>
      <t>P1.05</t>
    </r>
  </si>
  <si>
    <r>
      <rPr>
        <sz val="10"/>
        <rFont val="Arial"/>
        <family val="2"/>
      </rPr>
      <t>P1</t>
    </r>
  </si>
  <si>
    <r>
      <rPr>
        <sz val="10"/>
        <rFont val="Arial"/>
        <family val="2"/>
      </rPr>
      <t>P3</t>
    </r>
  </si>
  <si>
    <r>
      <rPr>
        <sz val="10"/>
        <rFont val="Arial"/>
        <family val="2"/>
      </rPr>
      <t>P1.22</t>
    </r>
  </si>
  <si>
    <r>
      <rPr>
        <sz val="10"/>
        <rFont val="Arial"/>
        <family val="2"/>
      </rPr>
      <t>P5</t>
    </r>
  </si>
  <si>
    <r>
      <rPr>
        <sz val="10"/>
        <rFont val="Arial"/>
        <family val="2"/>
      </rPr>
      <t>P1.23</t>
    </r>
  </si>
  <si>
    <r>
      <rPr>
        <sz val="10"/>
        <rFont val="Arial"/>
        <family val="2"/>
      </rPr>
      <t>DEL</t>
    </r>
  </si>
  <si>
    <r>
      <rPr>
        <sz val="10"/>
        <rFont val="Arial"/>
        <family val="2"/>
      </rPr>
      <t>P1.77</t>
    </r>
  </si>
  <si>
    <t>N2</t>
  </si>
  <si>
    <t>N1.17</t>
  </si>
  <si>
    <t>N3</t>
  </si>
  <si>
    <t>N1.20</t>
  </si>
  <si>
    <t>Realizace</t>
  </si>
  <si>
    <t>I.etapa</t>
  </si>
  <si>
    <t>Kod prvku</t>
  </si>
  <si>
    <t>Název</t>
  </si>
  <si>
    <t>MJ</t>
  </si>
  <si>
    <t>Počet
Malá učebna</t>
  </si>
  <si>
    <t>Počet
Střední učebna</t>
  </si>
  <si>
    <t>Počet
Velká učebna</t>
  </si>
  <si>
    <t>ks</t>
  </si>
  <si>
    <t>Jednotková cena [CZK bez DPH]</t>
  </si>
  <si>
    <t>Cena celkem bez [CZK bez DPH]</t>
  </si>
  <si>
    <t>Počet
Celkem</t>
  </si>
  <si>
    <t xml:space="preserve">CENA CELKEM </t>
  </si>
  <si>
    <t>REKAPITULACE</t>
  </si>
  <si>
    <t xml:space="preserve">SOUPIS NABÍZENÝCH PRVKŮ </t>
  </si>
  <si>
    <t>Název výrobku</t>
  </si>
  <si>
    <t>Specifikace výrobku</t>
  </si>
  <si>
    <t>DD02</t>
  </si>
  <si>
    <t>Dotykový display + pylon</t>
  </si>
  <si>
    <t>II. etapa</t>
  </si>
  <si>
    <t>Specifikace / minimální požadavky uživatele</t>
  </si>
  <si>
    <t>Kompletace a instalace všech poptávaných komponent včetně příslušenství (držáků, kabelů, ovladačů…)</t>
  </si>
  <si>
    <r>
      <rPr>
        <b/>
        <u/>
        <sz val="11"/>
        <color theme="1"/>
        <rFont val="Calibri"/>
        <family val="2"/>
        <charset val="238"/>
        <scheme val="minor"/>
      </rPr>
      <t xml:space="preserve">Příprava místa k plnění ze strany odběratele: </t>
    </r>
    <r>
      <rPr>
        <b/>
        <sz val="11"/>
        <color theme="1"/>
        <rFont val="Calibri"/>
        <family val="2"/>
        <charset val="238"/>
        <scheme val="minor"/>
      </rPr>
      <t xml:space="preserve">učebny jsou s hotovými kabelovými trasami a napájením 230V </t>
    </r>
  </si>
  <si>
    <t>Parametry</t>
  </si>
  <si>
    <t>Kabelové trasy adekvátně nachystány (dostatečná rezerva kabeláže na obou koncích, ale zároveň nenechávat příliš mnoho kabeláže navíc)</t>
  </si>
  <si>
    <t>Součinnost</t>
  </si>
  <si>
    <t>Součinnost s nábytkářskou firmou (výroba kateder) - napojení techniky, instalace techniky do stolů - viz nákres katedry v listu</t>
  </si>
  <si>
    <t>Oživení - rozsah prací</t>
  </si>
  <si>
    <t>Uvedení do provozu, seřízení a odzkoušení jednotlivých komponent i zařízení jako celku, předání uživateli, zaškolení techniků AVT PdF UP</t>
  </si>
  <si>
    <t>Technická dokumentace</t>
  </si>
  <si>
    <t>Kompletní technická dokumentace (kompletní schéma zapojení, manuál pro celkovou obsluhu systému, manuály pro jednotlivé komponenty systému. Vše v papírové i elektronické podobě na každé učebně).</t>
  </si>
  <si>
    <t>Záruční opravy</t>
  </si>
  <si>
    <t>Podpora poskytovaná prostřednictvím telefonní linky musí být dostupná v pracovní dny minimálně v době od 9:00 do 16:00 hod.</t>
  </si>
  <si>
    <t>Servis</t>
  </si>
  <si>
    <t>Podpora</t>
  </si>
  <si>
    <t>Veškerá dodávaná instalační i propojovací kabeláž musí umožnit plnohodnotné využití obrazových, zvukových a datových kapacit dle minimálních požadavků specifikovaných u jednotlivých zařízení této dokumentace. Zadávací dokumentace nespecifikuje přesné délky kabeláže – jejich volba je na dodavateli s ohledem na vhodnou manipulaci s technikou a bez omezení jejího způsobu použití. Kabeláž bude vedena tak, aby při drobné manipulaci se zařízením nedocházelo k jejímu odpojení. Zároveň bude svázána a esteticky uložena s využitím vazačů nebo stahovacích pásků.</t>
  </si>
  <si>
    <t>KA02</t>
  </si>
  <si>
    <t>PTZ kamera (10x optický zoom)</t>
  </si>
  <si>
    <t>Kapesní bezdrátový mikrofonní vysílač 
s klopovým mikrofonem</t>
  </si>
  <si>
    <t>Žižkovo nám. 951/5</t>
  </si>
  <si>
    <t>Soundsystém včetně bezdrátového mikrofonu  (ruč. + headset)</t>
  </si>
  <si>
    <t>Ovládací systém AV techniky s připojením NTB a PC</t>
  </si>
  <si>
    <t>Technická specifikace - učebny Purkrabská</t>
  </si>
  <si>
    <t>Množství</t>
  </si>
  <si>
    <t>Jednotková cena bez DPH</t>
  </si>
  <si>
    <t>Cena celkem bez DPH</t>
  </si>
  <si>
    <t>Část_02 - II. etapa - Učebny</t>
  </si>
  <si>
    <t>Popis</t>
  </si>
  <si>
    <t>Cena celkem
[CZK bez DPH]</t>
  </si>
  <si>
    <t>Část_02 - II. etapa</t>
  </si>
  <si>
    <t>02_01</t>
  </si>
  <si>
    <t>02_02</t>
  </si>
  <si>
    <t>CENA CELKEM - 2. ČÁST</t>
  </si>
  <si>
    <t xml:space="preserve">Udržitelnost na úrovni opensource. Neomezená podpora softwaru do budoucna. Možnost zasáhnout do software i hardware z pozice technika AVT PdF UP. </t>
  </si>
  <si>
    <t>Instalace, záruka, sevis</t>
  </si>
  <si>
    <t>Instalace, oživení</t>
  </si>
  <si>
    <t>Instalace - rozsah prací</t>
  </si>
  <si>
    <t>Součinnost se stavební firmou - napojení techniky na předchystané stavební řešení (napojení na chráničky, instalace ve stropních podhledech, vývod kabelů v zemi)</t>
  </si>
  <si>
    <t>Snadná servisovatelnost z pozice technika AVT PdF UP. V případě závažnějších poruch, rychlý a dostupný servis od dodavatele. Oprava v době záruky nejpozději do 3 pracovních dnů od nahlášení. Servis je poskytován kvalifikovaným servisním střediskem nebo kvalifikovanou servisní osobou.</t>
  </si>
  <si>
    <t>*pozn. dodavatel naceňuje a vyplňuje pouze žlužtě označené buňky</t>
  </si>
  <si>
    <r>
      <t>Min. 86 palců. Jas min 450cd/m2, technologie panelu IPS, kontrast min. 4000:1, operační paměť min. 8GB RAM, úložiště min 64GB, procesor, rozlišení min. UltraHD 4K (3840x2160), tvrdost skla min. 7H. Vstupy min. 1x HDMI, LAN, WIFI, min.1 x Displayport.1x USB3.0 zepředu. Podpora min. 10 dotyků najednou.Min. životnost udávaná výrobcem 50000 hodin. Další minimální funkcionality: Instegrovaný systém aplikce, aplikace musí být kompatibilní s OS Windows, iOS. Předinstalované aplikace: funkce psaní v režimu bílé tabule, anotace pracovní plochy, přístup k internetu, prohlížeč PDF souborů, přehrávač medií, možnost instalace aplikací. Interaktivita pomocí prstu i pera s podporou dvoubarevného psaní, systém pro snadný a rychlý přenos obrazu z libovolného zařízení telefon, tablet nebo počítač s OS Windows, Android, iOS, podpora importu SMART Notebook a Active Inspire souborů, možnost uložení do otevřeného formátu.</t>
    </r>
    <r>
      <rPr>
        <i/>
        <sz val="11"/>
        <rFont val="Calibri"/>
        <family val="2"/>
        <charset val="238"/>
      </rPr>
      <t>Systém vzdálené správy více displejů z libovolného místa, umožňující nastavení hardwaru, správy sw jako stahování sw aktualizací apod – neomezená licence. Záruční servis min. 24 měsíců ON-Site.</t>
    </r>
  </si>
  <si>
    <r>
      <t xml:space="preserve">Fixní držák na stěnu kompatibilní s výše uvedeným displejem, odpovídající nosností osazovaného displeje, </t>
    </r>
    <r>
      <rPr>
        <i/>
        <sz val="11"/>
        <rFont val="Calibri"/>
        <family val="2"/>
        <charset val="238"/>
      </rPr>
      <t>vč. všech komponentů pro instalaci a bezpečné držení.</t>
    </r>
  </si>
  <si>
    <t>27", IPS panel, min. 250 cd/m2 jas, min. 1000 : 1 kontrast statický (typický), max. 14 ms doba odezvy, min. 178° / 178° úhly pohledu (horizontální / vertikální), antireflexní úprava displeje, nízké vyzařování modrého světla (Low Blue Light), integrovaná webkamera s rozlišením min. 5 MP, integrované reproduktory, min. duální integrované mikrofony. Rozlišení min. 1920x1080 pixelů, náklon monitoru ano.</t>
  </si>
  <si>
    <t>Volitelné frekvence v UHF pásmu v rozsahu mezi 470-694 MHz - dle vyhl. ČTÚ, předdefinované skupiny frekvencí s min. 16 kompatibilními kanály. Diverzitní příjem, funkce skenování přenosového pásma pro snadné nalezení volného kanálu, nastavitelná citlivost příjmu v rozsahu min. -5dB...+10dB. Bezdrátová automatická synchronizace nastavení přijímače a vysílače. Podsvětlený LCD displej s indikací nastavení a stavu baterie vysílače, aktivní antény, RF i AF úrovně, výstupní úrovně. Odstup S/N &gt;100dB, THD &lt;1%. Výstupy 1x symetrický XLR (Mic/Line) + 1x nesymetrický Jack 6,3mm (Line). Odnímatelné 1/2vlnné antény s konektory BNC.</t>
  </si>
  <si>
    <t>UHF pásmo v  rozsahu mezi 470-694 MHz - dle vyhl. ČTÚ, předdefinované skupiny frekvencí s min. 16 kompatibilními kanály, LCD displej s indikací nastavení a stavu baterie, zámek konfiguračních tlačítek. Napájení ze standardních alkalických AA baterií nebo NiMH akumulátorů, možnost dobíjení akumulátorů originálním nabíječem přímo ve vysílači bez nutnosti jejich vyjmutí.</t>
  </si>
  <si>
    <t>UHF pásmu v rozsahu mezi 470-694 MHz - dle vyhl. ČTÚ, předdefinované skupiny frekvencí s min. 16 kompatibilními kanály, volitelný vysílací výkon 10mW / 50mW. Funkce automatického vypnutí umlčeného mikrofonu, LCD displej s indikací nastavení a stavu baterie, zámek konfiguračních tlačítek. Napájení ze standardních alkalických AA baterií nebo NiMH akumulátorů, možnost dobíjení akumulátorů originálním nabíječem přímo ve vysílači bez nutnosti jejich vyjmutí.</t>
  </si>
  <si>
    <t>1x - min. 480W @ 100V/70V (RMS). Digitální topologie Class-D s vysokou účinností přes 80%, automatický Standby režim při absenci audio signálu, ochrana proti DC na výstupu, zkratu, přetížení a přehřátí. Frekvenční rozsah v rozmezí 20Hz-20kHz @ ±3dB, odstup signál/šum &gt;70dB. Na čelním panelu LED indikace přítomnosti audio signálu, max. vybuzení a aktivace ochran. Regulace úrovně. Symetrický vstup. včetně uchycení do 19" racku, výška 1HU.</t>
  </si>
  <si>
    <t>Laserový projektor s 3-čipovou technologií, svítivost min. 6200 ANSI lumenů, rozlišení min. 1920x1200 WUXGA, horizontální i vertikální lens shift, projekční poměr objektivu min. v rozsahu 0,79-1,1:1,zoom min. 1,4x,  vstup HDMI, HDBT, port LAN, RS232, HDMI nebo HDBT výstup</t>
  </si>
  <si>
    <r>
      <t xml:space="preserve">Držák projektoru v bílém provedení pro instalaci u stropu pro daný projektor, nosnost dle váhy projektoru, možnost nastavení náklonu, otáčení, skryté vedení kabeláže, </t>
    </r>
    <r>
      <rPr>
        <i/>
        <sz val="11"/>
        <color rgb="FF000000"/>
        <rFont val="Calibri"/>
        <family val="2"/>
        <charset val="238"/>
        <scheme val="minor"/>
      </rPr>
      <t>bílý kryt kolem prostupu</t>
    </r>
  </si>
  <si>
    <t>Velikost min. 55 - 65", min. rozlišení 3840x2160, technologie IPS nebo LED, provoz min. 16/7, svítivost min. 350cd, HDMI vstup, LAN</t>
  </si>
  <si>
    <t>Elektrický pojízdný stojan pro výše uvedný interaktivní dotykový panel s odpovídající nosností, mobilní na kolečkách 
s el. posuvem nahoru a dolů. Horní hraníce výšky displaye 2,5 - 3m.</t>
  </si>
  <si>
    <t>Elektrické projekční plátno s bočním vypnutím projekční plochy aby nedocházelo k vlnění projekční plochy, bez černých rámečku, rozměr úhlopříčky min. 260cm - max 276cm, nastavitelné horní a dolní koncové polohy, součástí dodávky a instalace vestavný rám do SDK podhledu, bílé provedení, tubus plátna max. 11x11cm. Připojení do ovládacího systému OS01 v katedře.</t>
  </si>
  <si>
    <t>PdF/UPOL - Dodávka audiovizuální techniky II.</t>
  </si>
  <si>
    <t>LCD monitor</t>
  </si>
  <si>
    <t>Část_02 - II. etapa - Ostatní</t>
  </si>
  <si>
    <t>4x stropní reproduktor 2-pásmový, 8"+1" , výkon minimálně 24/12/6W @ 100V, v bezrámečkovém designu, bílé barvy, vyzařovací úhel minimálně 90°, průměr max. 30cm, vč. instalace</t>
  </si>
  <si>
    <t>6x stropní reproduktor 2-pásmový, 8"+1" , výkon minimálně 24/12/6W @ 100V, v bezrámečkovém designu, bílé barvy, vyzařovací úhel minimálně 90°, průměr max. 30cm, vč. instalace</t>
  </si>
  <si>
    <t>8x stropní reproduktor 2-pásmový, 8"+1" , výkon minimálně 24/12/6W @ 100V, v bezrámečkovém designu, bílé barvy, vyzařovací úhel minimálně 90°, průměr max. 30cm, vč. instalace</t>
  </si>
  <si>
    <t>1x - min. 1000 volitelných frekvencí v UHF pásmu v  rozsahu mezi 470-694 MHz - dle vyhl. ČTÚ, předdefinované skupiny frekvencí s min. 16 kompatibilními kanály, LCD displej s indikací nastavení a stavu baterie, zámek konfiguračních tlačítek. Napájení ze standardních alkalických AA baterií nebo NiMH akumulátorů, možnost dobíjení akumulátorů originálním nabíječem přímo ve vysílači bez nutnosti jejich vyjmutí.</t>
  </si>
  <si>
    <t>PTZ kamera (4x zoom)</t>
  </si>
  <si>
    <t>NDI-HX3, SRT, POE+, Synchronizace  zvuku a  NDI|HX3 streamu, IP protocoly UDP/IP, RTSP/RTMP, SRT, NDI|HX/HX3, protokoly pro ovládání kamery: VISCA, VISCA over IP, NDI, Rozhaní: RJ-45, dálkový ovladač, rozlišení min. 1080p, 4x zoom. Ovládání AUTO/MANUÁL. Vstup zvuku z mixážního pultu.</t>
  </si>
  <si>
    <t>NDI-HX3, SRT, POE+, Synchronizace  zvuku a  NDI|HX3 streamu, IP protocoly UDP/IP, RTSP/RTMP, SRT, NDI|HX/HX3, protokoly pro ovládání kamery: VISCA, VISCA over IP, NDI, Rozhaní:  RJ-45, dálkový ovladač, rozlišení min. 1080p, 10x optický zoom. Ovládání AUTO/MANUÁL. Vstup zvuku z mixážního pultu.</t>
  </si>
  <si>
    <t>Žižkovo nám.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</si>
</sst>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1"/>
      <color rgb="FF00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i/>
      <sz val="11"/>
      <color rgb="FF000000"/>
      <name val="Calibri"/>
      <family val="2"/>
      <charset val="238"/>
      <scheme val="minor"/>
    </font>
    <font>
      <i/>
      <sz val="11"/>
      <color rgb="FF000000"/>
      <name val="Calibri"/>
      <family val="2"/>
      <charset val="238"/>
    </font>
    <font>
      <i/>
      <sz val="11"/>
      <name val="Calibri"/>
      <family val="2"/>
      <charset val="238"/>
      <scheme val="minor"/>
    </font>
    <font>
      <i/>
      <sz val="11"/>
      <name val="Calibri"/>
      <family val="2"/>
      <charset val="238"/>
    </font>
    <font>
      <b/>
      <i/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b/>
      <sz val="10"/>
      <name val="Arial"/>
      <family val="2"/>
      <charset val="238"/>
    </font>
    <font>
      <b/>
      <sz val="10"/>
      <name val="Arial"/>
      <family val="2"/>
    </font>
    <font>
      <sz val="10"/>
      <name val="Arial"/>
      <family val="2"/>
      <charset val="238"/>
    </font>
    <font>
      <sz val="10"/>
      <name val="Arial"/>
      <family val="2"/>
    </font>
    <font>
      <sz val="10"/>
      <color rgb="FF000000"/>
      <name val="Arial"/>
      <family val="2"/>
      <charset val="238"/>
    </font>
    <font>
      <b/>
      <sz val="11"/>
      <color theme="0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scheme val="minor"/>
    </font>
    <font>
      <b/>
      <u/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FF0000"/>
      <name val="Calibri"/>
      <family val="2"/>
      <charset val="238"/>
    </font>
  </fonts>
  <fills count="13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E699"/>
      </patternFill>
    </fill>
    <fill>
      <patternFill patternType="solid">
        <fgColor rgb="FFFFFF99"/>
        <bgColor indexed="64"/>
      </patternFill>
    </fill>
    <fill>
      <patternFill patternType="solid">
        <fgColor rgb="FFA5A5A5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9" tint="0.79998168889431442"/>
        <bgColor indexed="64"/>
      </patternFill>
    </fill>
  </fills>
  <borders count="5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indexed="64"/>
      </left>
      <right style="hair">
        <color auto="1"/>
      </right>
      <top style="thin">
        <color auto="1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indexed="64"/>
      </bottom>
      <diagonal/>
    </border>
    <border>
      <left style="hair">
        <color auto="1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hair">
        <color auto="1"/>
      </right>
      <top style="thin">
        <color auto="1"/>
      </top>
      <bottom/>
      <diagonal/>
    </border>
    <border>
      <left style="hair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auto="1"/>
      </left>
      <right/>
      <top style="thin">
        <color auto="1"/>
      </top>
      <bottom style="hair">
        <color auto="1"/>
      </bottom>
      <diagonal/>
    </border>
    <border>
      <left/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/>
      <top style="thin">
        <color auto="1"/>
      </top>
      <bottom style="thin">
        <color indexed="64"/>
      </bottom>
      <diagonal/>
    </border>
    <border>
      <left/>
      <right style="hair">
        <color auto="1"/>
      </right>
      <top style="thin">
        <color auto="1"/>
      </top>
      <bottom style="thin">
        <color indexed="64"/>
      </bottom>
      <diagonal/>
    </border>
    <border>
      <left style="hair">
        <color auto="1"/>
      </left>
      <right/>
      <top style="hair">
        <color auto="1"/>
      </top>
      <bottom style="thin">
        <color auto="1"/>
      </bottom>
      <diagonal/>
    </border>
    <border>
      <left/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/>
      <top style="hair">
        <color auto="1"/>
      </top>
      <bottom style="thin">
        <color auto="1"/>
      </bottom>
      <diagonal/>
    </border>
    <border>
      <left/>
      <right style="thin">
        <color indexed="64"/>
      </right>
      <top style="hair">
        <color auto="1"/>
      </top>
      <bottom style="thin">
        <color auto="1"/>
      </bottom>
      <diagonal/>
    </border>
    <border>
      <left style="hair">
        <color auto="1"/>
      </left>
      <right/>
      <top style="thin">
        <color auto="1"/>
      </top>
      <bottom/>
      <diagonal/>
    </border>
    <border>
      <left/>
      <right style="hair">
        <color auto="1"/>
      </right>
      <top style="thin">
        <color auto="1"/>
      </top>
      <bottom/>
      <diagonal/>
    </border>
  </borders>
  <cellStyleXfs count="4">
    <xf numFmtId="0" fontId="0" fillId="0" borderId="0"/>
    <xf numFmtId="0" fontId="3" fillId="0" borderId="0"/>
    <xf numFmtId="0" fontId="13" fillId="0" borderId="0" applyNumberFormat="0" applyFill="0" applyBorder="0" applyAlignment="0" applyProtection="0"/>
    <xf numFmtId="0" fontId="19" fillId="7" borderId="34" applyNumberFormat="0" applyAlignment="0" applyProtection="0"/>
  </cellStyleXfs>
  <cellXfs count="332">
    <xf numFmtId="0" fontId="0" fillId="0" borderId="0" xfId="0"/>
    <xf numFmtId="0" fontId="0" fillId="0" borderId="0" xfId="0" applyAlignment="1">
      <alignment wrapText="1"/>
    </xf>
    <xf numFmtId="0" fontId="1" fillId="2" borderId="3" xfId="0" applyFont="1" applyFill="1" applyBorder="1"/>
    <xf numFmtId="0" fontId="1" fillId="2" borderId="3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vertical="center"/>
    </xf>
    <xf numFmtId="0" fontId="1" fillId="2" borderId="6" xfId="0" applyFont="1" applyFill="1" applyBorder="1" applyAlignment="1">
      <alignment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vertical="center"/>
    </xf>
    <xf numFmtId="0" fontId="1" fillId="2" borderId="7" xfId="0" applyFont="1" applyFill="1" applyBorder="1" applyAlignment="1">
      <alignment horizontal="center" vertical="center"/>
    </xf>
    <xf numFmtId="0" fontId="7" fillId="0" borderId="10" xfId="0" applyFont="1" applyBorder="1" applyAlignment="1">
      <alignment vertical="top" wrapText="1"/>
    </xf>
    <xf numFmtId="0" fontId="7" fillId="0" borderId="13" xfId="0" applyFont="1" applyBorder="1" applyAlignment="1">
      <alignment vertical="top" wrapText="1"/>
    </xf>
    <xf numFmtId="0" fontId="0" fillId="0" borderId="13" xfId="0" applyBorder="1"/>
    <xf numFmtId="0" fontId="0" fillId="0" borderId="16" xfId="0" applyBorder="1"/>
    <xf numFmtId="0" fontId="9" fillId="0" borderId="8" xfId="0" applyFont="1" applyBorder="1" applyAlignment="1">
      <alignment vertical="top"/>
    </xf>
    <xf numFmtId="0" fontId="0" fillId="0" borderId="10" xfId="0" applyBorder="1"/>
    <xf numFmtId="0" fontId="9" fillId="0" borderId="11" xfId="0" applyFont="1" applyBorder="1" applyAlignment="1">
      <alignment vertical="top"/>
    </xf>
    <xf numFmtId="0" fontId="9" fillId="0" borderId="11" xfId="0" applyFont="1" applyBorder="1" applyAlignment="1">
      <alignment vertical="top" wrapText="1"/>
    </xf>
    <xf numFmtId="0" fontId="9" fillId="0" borderId="14" xfId="0" applyFont="1" applyBorder="1" applyAlignment="1">
      <alignment vertical="top" wrapText="1"/>
    </xf>
    <xf numFmtId="0" fontId="8" fillId="4" borderId="8" xfId="0" applyFont="1" applyFill="1" applyBorder="1" applyAlignment="1">
      <alignment horizontal="left" vertical="top" wrapText="1"/>
    </xf>
    <xf numFmtId="0" fontId="8" fillId="0" borderId="11" xfId="0" applyFont="1" applyBorder="1" applyAlignment="1">
      <alignment vertical="top"/>
    </xf>
    <xf numFmtId="0" fontId="7" fillId="0" borderId="13" xfId="0" applyFont="1" applyBorder="1"/>
    <xf numFmtId="0" fontId="8" fillId="0" borderId="14" xfId="0" applyFont="1" applyBorder="1" applyAlignment="1">
      <alignment vertical="top"/>
    </xf>
    <xf numFmtId="0" fontId="7" fillId="0" borderId="16" xfId="0" applyFont="1" applyBorder="1"/>
    <xf numFmtId="0" fontId="8" fillId="4" borderId="11" xfId="0" applyFont="1" applyFill="1" applyBorder="1" applyAlignment="1">
      <alignment horizontal="left" vertical="top" wrapText="1"/>
    </xf>
    <xf numFmtId="0" fontId="8" fillId="0" borderId="11" xfId="0" applyFont="1" applyBorder="1" applyAlignment="1">
      <alignment vertical="top" wrapText="1"/>
    </xf>
    <xf numFmtId="0" fontId="8" fillId="4" borderId="14" xfId="0" applyFont="1" applyFill="1" applyBorder="1" applyAlignment="1">
      <alignment horizontal="left" vertical="top" wrapText="1"/>
    </xf>
    <xf numFmtId="0" fontId="12" fillId="0" borderId="16" xfId="0" applyFont="1" applyBorder="1" applyAlignment="1">
      <alignment horizontal="center" vertical="center"/>
    </xf>
    <xf numFmtId="0" fontId="7" fillId="0" borderId="10" xfId="0" applyFont="1" applyBorder="1"/>
    <xf numFmtId="0" fontId="9" fillId="0" borderId="14" xfId="0" applyFont="1" applyBorder="1" applyAlignment="1">
      <alignment vertical="top"/>
    </xf>
    <xf numFmtId="0" fontId="9" fillId="0" borderId="20" xfId="0" applyFont="1" applyBorder="1" applyAlignment="1">
      <alignment vertical="top"/>
    </xf>
    <xf numFmtId="0" fontId="0" fillId="0" borderId="21" xfId="0" applyBorder="1"/>
    <xf numFmtId="0" fontId="0" fillId="0" borderId="19" xfId="0" applyBorder="1"/>
    <xf numFmtId="0" fontId="6" fillId="2" borderId="22" xfId="0" applyFont="1" applyFill="1" applyBorder="1"/>
    <xf numFmtId="0" fontId="6" fillId="2" borderId="0" xfId="0" applyFont="1" applyFill="1"/>
    <xf numFmtId="0" fontId="6" fillId="2" borderId="23" xfId="0" applyFont="1" applyFill="1" applyBorder="1"/>
    <xf numFmtId="0" fontId="8" fillId="0" borderId="24" xfId="0" applyFont="1" applyBorder="1" applyAlignment="1">
      <alignment vertical="top"/>
    </xf>
    <xf numFmtId="0" fontId="7" fillId="0" borderId="26" xfId="0" applyFont="1" applyBorder="1"/>
    <xf numFmtId="0" fontId="8" fillId="0" borderId="27" xfId="0" applyFont="1" applyBorder="1" applyAlignment="1">
      <alignment vertical="top"/>
    </xf>
    <xf numFmtId="0" fontId="7" fillId="0" borderId="29" xfId="0" applyFont="1" applyBorder="1"/>
    <xf numFmtId="0" fontId="9" fillId="0" borderId="24" xfId="0" applyFont="1" applyBorder="1" applyAlignment="1">
      <alignment vertical="top" wrapText="1"/>
    </xf>
    <xf numFmtId="0" fontId="0" fillId="0" borderId="26" xfId="0" applyBorder="1"/>
    <xf numFmtId="0" fontId="14" fillId="5" borderId="6" xfId="0" applyFont="1" applyFill="1" applyBorder="1" applyAlignment="1">
      <alignment vertical="center" wrapText="1"/>
    </xf>
    <xf numFmtId="2" fontId="15" fillId="5" borderId="6" xfId="0" applyNumberFormat="1" applyFont="1" applyFill="1" applyBorder="1" applyAlignment="1">
      <alignment vertical="center" wrapText="1"/>
    </xf>
    <xf numFmtId="1" fontId="15" fillId="5" borderId="6" xfId="0" applyNumberFormat="1" applyFont="1" applyFill="1" applyBorder="1" applyAlignment="1">
      <alignment vertical="center" wrapText="1"/>
    </xf>
    <xf numFmtId="0" fontId="16" fillId="0" borderId="3" xfId="0" applyFont="1" applyBorder="1" applyAlignment="1">
      <alignment vertical="top"/>
    </xf>
    <xf numFmtId="2" fontId="16" fillId="0" borderId="3" xfId="0" applyNumberFormat="1" applyFont="1" applyBorder="1" applyAlignment="1">
      <alignment horizontal="center" vertical="top"/>
    </xf>
    <xf numFmtId="1" fontId="16" fillId="0" borderId="3" xfId="0" applyNumberFormat="1" applyFont="1" applyBorder="1" applyAlignment="1">
      <alignment horizontal="center" vertical="top"/>
    </xf>
    <xf numFmtId="1" fontId="16" fillId="0" borderId="3" xfId="0" applyNumberFormat="1" applyFont="1" applyBorder="1" applyAlignment="1">
      <alignment vertical="top"/>
    </xf>
    <xf numFmtId="0" fontId="13" fillId="0" borderId="3" xfId="2" quotePrefix="1" applyBorder="1"/>
    <xf numFmtId="49" fontId="16" fillId="0" borderId="3" xfId="0" applyNumberFormat="1" applyFont="1" applyBorder="1" applyAlignment="1">
      <alignment horizontal="center" vertical="top"/>
    </xf>
    <xf numFmtId="0" fontId="17" fillId="0" borderId="3" xfId="0" applyFont="1" applyBorder="1" applyAlignment="1">
      <alignment vertical="top"/>
    </xf>
    <xf numFmtId="1" fontId="18" fillId="0" borderId="3" xfId="0" applyNumberFormat="1" applyFont="1" applyBorder="1" applyAlignment="1">
      <alignment horizontal="left" vertical="top"/>
    </xf>
    <xf numFmtId="2" fontId="0" fillId="0" borderId="3" xfId="0" applyNumberFormat="1" applyBorder="1" applyAlignment="1">
      <alignment horizontal="center" vertical="top"/>
    </xf>
    <xf numFmtId="1" fontId="0" fillId="0" borderId="3" xfId="0" applyNumberFormat="1" applyBorder="1" applyAlignment="1">
      <alignment horizontal="center" vertical="top"/>
    </xf>
    <xf numFmtId="0" fontId="0" fillId="0" borderId="3" xfId="0" applyBorder="1" applyAlignment="1">
      <alignment vertical="center"/>
    </xf>
    <xf numFmtId="4" fontId="0" fillId="0" borderId="3" xfId="0" applyNumberFormat="1" applyBorder="1" applyAlignment="1">
      <alignment vertical="center"/>
    </xf>
    <xf numFmtId="4" fontId="1" fillId="2" borderId="0" xfId="0" applyNumberFormat="1" applyFont="1" applyFill="1"/>
    <xf numFmtId="0" fontId="2" fillId="2" borderId="1" xfId="0" applyFont="1" applyFill="1" applyBorder="1" applyAlignment="1">
      <alignment vertical="center"/>
    </xf>
    <xf numFmtId="0" fontId="2" fillId="2" borderId="4" xfId="0" applyFont="1" applyFill="1" applyBorder="1" applyAlignment="1">
      <alignment vertical="center"/>
    </xf>
    <xf numFmtId="0" fontId="1" fillId="2" borderId="1" xfId="0" applyFont="1" applyFill="1" applyBorder="1" applyAlignment="1">
      <alignment vertical="center"/>
    </xf>
    <xf numFmtId="0" fontId="1" fillId="2" borderId="4" xfId="0" applyFont="1" applyFill="1" applyBorder="1" applyAlignment="1">
      <alignment vertical="center"/>
    </xf>
    <xf numFmtId="0" fontId="1" fillId="0" borderId="0" xfId="0" applyFont="1" applyAlignment="1">
      <alignment vertical="top"/>
    </xf>
    <xf numFmtId="0" fontId="20" fillId="0" borderId="36" xfId="0" applyFont="1" applyBorder="1" applyAlignment="1">
      <alignment wrapText="1"/>
    </xf>
    <xf numFmtId="0" fontId="20" fillId="0" borderId="35" xfId="0" applyFont="1" applyBorder="1" applyAlignment="1">
      <alignment horizontal="center"/>
    </xf>
    <xf numFmtId="0" fontId="6" fillId="11" borderId="35" xfId="3" applyFont="1" applyFill="1" applyBorder="1" applyAlignment="1" applyProtection="1">
      <alignment vertical="center" wrapText="1"/>
    </xf>
    <xf numFmtId="0" fontId="6" fillId="11" borderId="35" xfId="3" applyFont="1" applyFill="1" applyBorder="1" applyAlignment="1" applyProtection="1">
      <alignment vertical="center"/>
    </xf>
    <xf numFmtId="0" fontId="0" fillId="0" borderId="40" xfId="0" applyBorder="1" applyAlignment="1">
      <alignment vertical="top" wrapText="1"/>
    </xf>
    <xf numFmtId="0" fontId="5" fillId="0" borderId="39" xfId="0" applyFont="1" applyBorder="1" applyAlignment="1">
      <alignment vertical="center" wrapText="1"/>
    </xf>
    <xf numFmtId="0" fontId="21" fillId="0" borderId="40" xfId="0" applyFont="1" applyBorder="1" applyAlignment="1">
      <alignment horizontal="left" vertical="top" wrapText="1"/>
    </xf>
    <xf numFmtId="0" fontId="4" fillId="0" borderId="41" xfId="0" applyFont="1" applyBorder="1" applyAlignment="1">
      <alignment vertical="center"/>
    </xf>
    <xf numFmtId="0" fontId="2" fillId="3" borderId="42" xfId="0" applyFont="1" applyFill="1" applyBorder="1" applyAlignment="1">
      <alignment vertical="center"/>
    </xf>
    <xf numFmtId="0" fontId="2" fillId="3" borderId="30" xfId="0" applyFont="1" applyFill="1" applyBorder="1" applyAlignment="1">
      <alignment vertical="center"/>
    </xf>
    <xf numFmtId="0" fontId="4" fillId="3" borderId="22" xfId="0" applyFont="1" applyFill="1" applyBorder="1" applyAlignment="1">
      <alignment vertical="center"/>
    </xf>
    <xf numFmtId="0" fontId="5" fillId="3" borderId="22" xfId="0" applyFont="1" applyFill="1" applyBorder="1" applyAlignment="1">
      <alignment vertical="center"/>
    </xf>
    <xf numFmtId="0" fontId="5" fillId="3" borderId="31" xfId="0" applyFont="1" applyFill="1" applyBorder="1" applyAlignment="1">
      <alignment vertical="center"/>
    </xf>
    <xf numFmtId="0" fontId="9" fillId="0" borderId="11" xfId="0" applyFont="1" applyFill="1" applyBorder="1" applyAlignment="1">
      <alignment vertical="top"/>
    </xf>
    <xf numFmtId="0" fontId="11" fillId="0" borderId="20" xfId="0" applyFont="1" applyFill="1" applyBorder="1" applyAlignment="1">
      <alignment vertical="top"/>
    </xf>
    <xf numFmtId="0" fontId="9" fillId="0" borderId="17" xfId="0" applyFont="1" applyFill="1" applyBorder="1" applyAlignment="1">
      <alignment vertical="top"/>
    </xf>
    <xf numFmtId="0" fontId="5" fillId="0" borderId="3" xfId="0" applyFont="1" applyBorder="1" applyAlignment="1">
      <alignment horizontal="left" vertical="center"/>
    </xf>
    <xf numFmtId="0" fontId="2" fillId="9" borderId="5" xfId="0" applyFont="1" applyFill="1" applyBorder="1" applyAlignment="1">
      <alignment vertical="center"/>
    </xf>
    <xf numFmtId="0" fontId="2" fillId="9" borderId="42" xfId="0" applyFont="1" applyFill="1" applyBorder="1" applyAlignment="1">
      <alignment vertical="center"/>
    </xf>
    <xf numFmtId="0" fontId="6" fillId="10" borderId="22" xfId="0" applyFont="1" applyFill="1" applyBorder="1"/>
    <xf numFmtId="0" fontId="6" fillId="10" borderId="0" xfId="0" applyFont="1" applyFill="1"/>
    <xf numFmtId="0" fontId="6" fillId="10" borderId="23" xfId="0" applyFont="1" applyFill="1" applyBorder="1"/>
    <xf numFmtId="0" fontId="1" fillId="10" borderId="3" xfId="0" applyFont="1" applyFill="1" applyBorder="1"/>
    <xf numFmtId="0" fontId="1" fillId="10" borderId="3" xfId="0" applyFont="1" applyFill="1" applyBorder="1" applyAlignment="1">
      <alignment horizontal="center" vertical="center"/>
    </xf>
    <xf numFmtId="0" fontId="1" fillId="10" borderId="3" xfId="0" applyFont="1" applyFill="1" applyBorder="1" applyAlignment="1">
      <alignment vertical="center"/>
    </xf>
    <xf numFmtId="0" fontId="1" fillId="2" borderId="2" xfId="0" applyFont="1" applyFill="1" applyBorder="1" applyAlignment="1">
      <alignment vertical="center"/>
    </xf>
    <xf numFmtId="0" fontId="2" fillId="9" borderId="30" xfId="0" applyFont="1" applyFill="1" applyBorder="1" applyAlignment="1">
      <alignment vertical="center"/>
    </xf>
    <xf numFmtId="0" fontId="4" fillId="9" borderId="22" xfId="0" applyFont="1" applyFill="1" applyBorder="1" applyAlignment="1">
      <alignment vertical="center"/>
    </xf>
    <xf numFmtId="0" fontId="5" fillId="9" borderId="22" xfId="0" applyFont="1" applyFill="1" applyBorder="1" applyAlignment="1">
      <alignment vertical="center"/>
    </xf>
    <xf numFmtId="0" fontId="5" fillId="9" borderId="31" xfId="0" applyFont="1" applyFill="1" applyBorder="1" applyAlignment="1">
      <alignment vertical="center"/>
    </xf>
    <xf numFmtId="0" fontId="2" fillId="9" borderId="1" xfId="0" applyFont="1" applyFill="1" applyBorder="1" applyAlignment="1">
      <alignment vertical="center"/>
    </xf>
    <xf numFmtId="0" fontId="2" fillId="9" borderId="4" xfId="0" applyFont="1" applyFill="1" applyBorder="1" applyAlignment="1">
      <alignment vertical="center"/>
    </xf>
    <xf numFmtId="0" fontId="1" fillId="9" borderId="3" xfId="0" applyFont="1" applyFill="1" applyBorder="1" applyAlignment="1">
      <alignment vertical="center"/>
    </xf>
    <xf numFmtId="0" fontId="1" fillId="9" borderId="3" xfId="0" applyFont="1" applyFill="1" applyBorder="1" applyAlignment="1">
      <alignment horizontal="center" vertical="center"/>
    </xf>
    <xf numFmtId="0" fontId="1" fillId="10" borderId="1" xfId="0" applyFont="1" applyFill="1" applyBorder="1" applyAlignment="1">
      <alignment vertical="center"/>
    </xf>
    <xf numFmtId="0" fontId="1" fillId="10" borderId="4" xfId="0" applyFont="1" applyFill="1" applyBorder="1" applyAlignment="1">
      <alignment vertical="center"/>
    </xf>
    <xf numFmtId="0" fontId="1" fillId="10" borderId="2" xfId="0" applyFont="1" applyFill="1" applyBorder="1" applyAlignment="1">
      <alignment vertical="center"/>
    </xf>
    <xf numFmtId="0" fontId="1" fillId="2" borderId="3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4" fillId="9" borderId="0" xfId="0" applyFont="1" applyFill="1" applyBorder="1" applyAlignment="1">
      <alignment vertical="center"/>
    </xf>
    <xf numFmtId="0" fontId="7" fillId="0" borderId="26" xfId="0" applyFont="1" applyBorder="1" applyAlignment="1">
      <alignment vertical="top" wrapText="1"/>
    </xf>
    <xf numFmtId="0" fontId="1" fillId="9" borderId="3" xfId="0" applyFont="1" applyFill="1" applyBorder="1" applyAlignment="1">
      <alignment horizontal="center" vertical="center" wrapText="1"/>
    </xf>
    <xf numFmtId="4" fontId="1" fillId="0" borderId="0" xfId="0" applyNumberFormat="1" applyFont="1" applyFill="1" applyBorder="1" applyAlignment="1">
      <alignment horizontal="right" vertical="center"/>
    </xf>
    <xf numFmtId="0" fontId="1" fillId="9" borderId="30" xfId="0" applyFont="1" applyFill="1" applyBorder="1" applyAlignment="1">
      <alignment vertical="center"/>
    </xf>
    <xf numFmtId="0" fontId="1" fillId="9" borderId="5" xfId="0" applyFont="1" applyFill="1" applyBorder="1" applyAlignment="1">
      <alignment vertical="center"/>
    </xf>
    <xf numFmtId="0" fontId="1" fillId="9" borderId="42" xfId="0" applyFont="1" applyFill="1" applyBorder="1" applyAlignment="1">
      <alignment vertical="center"/>
    </xf>
    <xf numFmtId="3" fontId="1" fillId="12" borderId="0" xfId="0" applyNumberFormat="1" applyFont="1" applyFill="1" applyBorder="1" applyAlignment="1">
      <alignment horizontal="center" vertical="center"/>
    </xf>
    <xf numFmtId="4" fontId="1" fillId="12" borderId="0" xfId="0" applyNumberFormat="1" applyFont="1" applyFill="1" applyBorder="1" applyAlignment="1">
      <alignment horizontal="right" vertical="center"/>
    </xf>
    <xf numFmtId="0" fontId="2" fillId="8" borderId="30" xfId="0" applyFont="1" applyFill="1" applyBorder="1" applyAlignment="1" applyProtection="1">
      <alignment horizontal="left" vertical="center"/>
    </xf>
    <xf numFmtId="0" fontId="4" fillId="0" borderId="0" xfId="0" applyFont="1" applyFill="1" applyBorder="1" applyAlignment="1" applyProtection="1">
      <alignment horizontal="left" vertical="top"/>
    </xf>
    <xf numFmtId="0" fontId="2" fillId="8" borderId="22" xfId="0" applyFont="1" applyFill="1" applyBorder="1" applyAlignment="1" applyProtection="1">
      <alignment horizontal="left" vertical="center"/>
    </xf>
    <xf numFmtId="0" fontId="4" fillId="8" borderId="22" xfId="0" applyFont="1" applyFill="1" applyBorder="1" applyAlignment="1" applyProtection="1">
      <alignment horizontal="left" vertical="center"/>
    </xf>
    <xf numFmtId="49" fontId="4" fillId="0" borderId="3" xfId="0" applyNumberFormat="1" applyFont="1" applyFill="1" applyBorder="1" applyAlignment="1" applyProtection="1">
      <alignment horizontal="left" vertical="center"/>
    </xf>
    <xf numFmtId="0" fontId="5" fillId="0" borderId="39" xfId="0" applyFont="1" applyFill="1" applyBorder="1" applyAlignment="1">
      <alignment horizontal="left" vertical="center" wrapText="1"/>
    </xf>
    <xf numFmtId="0" fontId="21" fillId="0" borderId="38" xfId="0" applyFont="1" applyBorder="1" applyAlignment="1">
      <alignment vertical="top"/>
    </xf>
    <xf numFmtId="0" fontId="21" fillId="0" borderId="39" xfId="0" applyFont="1" applyBorder="1" applyAlignment="1">
      <alignment vertical="top" wrapText="1"/>
    </xf>
    <xf numFmtId="0" fontId="5" fillId="0" borderId="39" xfId="0" applyFont="1" applyBorder="1" applyAlignment="1">
      <alignment vertical="top" wrapText="1"/>
    </xf>
    <xf numFmtId="0" fontId="0" fillId="0" borderId="39" xfId="0" applyFill="1" applyBorder="1" applyAlignment="1">
      <alignment vertical="top" wrapText="1"/>
    </xf>
    <xf numFmtId="0" fontId="0" fillId="0" borderId="41" xfId="0" applyBorder="1" applyAlignment="1">
      <alignment vertical="top" wrapText="1"/>
    </xf>
    <xf numFmtId="0" fontId="0" fillId="0" borderId="3" xfId="0" applyBorder="1" applyAlignment="1">
      <alignment horizontal="left" vertical="center"/>
    </xf>
    <xf numFmtId="0" fontId="5" fillId="0" borderId="40" xfId="0" applyFont="1" applyBorder="1" applyAlignment="1">
      <alignment horizontal="left" vertical="center" wrapText="1"/>
    </xf>
    <xf numFmtId="4" fontId="0" fillId="6" borderId="3" xfId="0" applyNumberFormat="1" applyFill="1" applyBorder="1" applyAlignment="1" applyProtection="1">
      <alignment vertical="center"/>
      <protection locked="0"/>
    </xf>
    <xf numFmtId="4" fontId="0" fillId="6" borderId="3" xfId="0" applyNumberFormat="1" applyFill="1" applyBorder="1" applyAlignment="1" applyProtection="1">
      <alignment horizontal="right" vertical="center"/>
      <protection locked="0"/>
    </xf>
    <xf numFmtId="0" fontId="2" fillId="3" borderId="5" xfId="0" applyFont="1" applyFill="1" applyBorder="1" applyAlignment="1" applyProtection="1">
      <alignment vertical="center"/>
    </xf>
    <xf numFmtId="0" fontId="2" fillId="3" borderId="42" xfId="0" applyFont="1" applyFill="1" applyBorder="1" applyAlignment="1" applyProtection="1">
      <alignment vertical="center"/>
    </xf>
    <xf numFmtId="0" fontId="0" fillId="0" borderId="0" xfId="0" applyProtection="1"/>
    <xf numFmtId="0" fontId="6" fillId="2" borderId="22" xfId="0" applyFont="1" applyFill="1" applyBorder="1" applyProtection="1"/>
    <xf numFmtId="0" fontId="6" fillId="2" borderId="0" xfId="0" applyFont="1" applyFill="1" applyProtection="1"/>
    <xf numFmtId="0" fontId="6" fillId="2" borderId="23" xfId="0" applyFont="1" applyFill="1" applyBorder="1" applyProtection="1"/>
    <xf numFmtId="0" fontId="1" fillId="2" borderId="3" xfId="0" applyFont="1" applyFill="1" applyBorder="1" applyProtection="1"/>
    <xf numFmtId="0" fontId="1" fillId="2" borderId="3" xfId="0" applyFont="1" applyFill="1" applyBorder="1" applyAlignment="1" applyProtection="1">
      <alignment horizontal="center" vertical="center"/>
    </xf>
    <xf numFmtId="0" fontId="1" fillId="2" borderId="3" xfId="0" applyFont="1" applyFill="1" applyBorder="1" applyAlignment="1" applyProtection="1">
      <alignment vertical="center"/>
    </xf>
    <xf numFmtId="0" fontId="8" fillId="4" borderId="8" xfId="0" applyFont="1" applyFill="1" applyBorder="1" applyAlignment="1" applyProtection="1">
      <alignment horizontal="left" vertical="top" wrapText="1"/>
    </xf>
    <xf numFmtId="0" fontId="7" fillId="0" borderId="10" xfId="0" applyFont="1" applyBorder="1" applyAlignment="1" applyProtection="1">
      <alignment vertical="top" wrapText="1"/>
    </xf>
    <xf numFmtId="0" fontId="8" fillId="4" borderId="11" xfId="0" applyFont="1" applyFill="1" applyBorder="1" applyAlignment="1" applyProtection="1">
      <alignment horizontal="left" vertical="top" wrapText="1"/>
    </xf>
    <xf numFmtId="0" fontId="7" fillId="0" borderId="13" xfId="0" applyFont="1" applyBorder="1" applyAlignment="1" applyProtection="1">
      <alignment vertical="top" wrapText="1"/>
    </xf>
    <xf numFmtId="0" fontId="8" fillId="0" borderId="11" xfId="0" applyFont="1" applyBorder="1" applyAlignment="1" applyProtection="1">
      <alignment vertical="top" wrapText="1"/>
    </xf>
    <xf numFmtId="0" fontId="8" fillId="4" borderId="14" xfId="0" applyFont="1" applyFill="1" applyBorder="1" applyAlignment="1" applyProtection="1">
      <alignment horizontal="left" vertical="top" wrapText="1"/>
    </xf>
    <xf numFmtId="0" fontId="12" fillId="0" borderId="16" xfId="0" applyFont="1" applyBorder="1" applyAlignment="1" applyProtection="1">
      <alignment horizontal="center" vertical="center"/>
    </xf>
    <xf numFmtId="0" fontId="1" fillId="2" borderId="7" xfId="0" applyFont="1" applyFill="1" applyBorder="1" applyAlignment="1" applyProtection="1">
      <alignment vertical="center"/>
    </xf>
    <xf numFmtId="0" fontId="1" fillId="2" borderId="7" xfId="0" applyFont="1" applyFill="1" applyBorder="1" applyAlignment="1" applyProtection="1">
      <alignment horizontal="center" vertical="center"/>
    </xf>
    <xf numFmtId="0" fontId="8" fillId="0" borderId="11" xfId="0" applyFont="1" applyBorder="1" applyAlignment="1" applyProtection="1">
      <alignment vertical="top"/>
    </xf>
    <xf numFmtId="0" fontId="7" fillId="0" borderId="13" xfId="0" applyFont="1" applyBorder="1" applyProtection="1"/>
    <xf numFmtId="0" fontId="8" fillId="0" borderId="14" xfId="0" applyFont="1" applyBorder="1" applyAlignment="1" applyProtection="1">
      <alignment vertical="top"/>
    </xf>
    <xf numFmtId="0" fontId="7" fillId="0" borderId="16" xfId="0" applyFont="1" applyBorder="1" applyProtection="1"/>
    <xf numFmtId="0" fontId="9" fillId="0" borderId="8" xfId="0" applyFont="1" applyBorder="1" applyAlignment="1" applyProtection="1">
      <alignment vertical="top"/>
    </xf>
    <xf numFmtId="0" fontId="0" fillId="0" borderId="10" xfId="0" applyBorder="1" applyProtection="1"/>
    <xf numFmtId="0" fontId="9" fillId="0" borderId="11" xfId="0" applyFont="1" applyBorder="1" applyAlignment="1" applyProtection="1">
      <alignment vertical="top"/>
    </xf>
    <xf numFmtId="0" fontId="0" fillId="0" borderId="13" xfId="0" applyBorder="1" applyProtection="1"/>
    <xf numFmtId="0" fontId="9" fillId="0" borderId="11" xfId="0" applyFont="1" applyBorder="1" applyAlignment="1" applyProtection="1">
      <alignment vertical="top" wrapText="1"/>
    </xf>
    <xf numFmtId="0" fontId="9" fillId="0" borderId="14" xfId="0" applyFont="1" applyBorder="1" applyAlignment="1" applyProtection="1">
      <alignment vertical="top" wrapText="1"/>
    </xf>
    <xf numFmtId="0" fontId="0" fillId="0" borderId="16" xfId="0" applyBorder="1" applyProtection="1"/>
    <xf numFmtId="0" fontId="7" fillId="0" borderId="10" xfId="0" applyFont="1" applyBorder="1" applyProtection="1"/>
    <xf numFmtId="0" fontId="9" fillId="0" borderId="11" xfId="0" applyFont="1" applyFill="1" applyBorder="1" applyAlignment="1" applyProtection="1">
      <alignment vertical="top"/>
    </xf>
    <xf numFmtId="0" fontId="9" fillId="0" borderId="14" xfId="0" applyFont="1" applyBorder="1" applyAlignment="1" applyProtection="1">
      <alignment vertical="top"/>
    </xf>
    <xf numFmtId="0" fontId="11" fillId="0" borderId="20" xfId="0" applyFont="1" applyFill="1" applyBorder="1" applyAlignment="1" applyProtection="1">
      <alignment vertical="top"/>
    </xf>
    <xf numFmtId="0" fontId="0" fillId="0" borderId="21" xfId="0" applyBorder="1" applyProtection="1"/>
    <xf numFmtId="0" fontId="1" fillId="2" borderId="6" xfId="0" applyFont="1" applyFill="1" applyBorder="1" applyAlignment="1" applyProtection="1">
      <alignment vertical="center"/>
    </xf>
    <xf numFmtId="0" fontId="1" fillId="2" borderId="6" xfId="0" applyFont="1" applyFill="1" applyBorder="1" applyAlignment="1" applyProtection="1">
      <alignment horizontal="center" vertical="center"/>
    </xf>
    <xf numFmtId="0" fontId="9" fillId="0" borderId="17" xfId="0" applyFont="1" applyFill="1" applyBorder="1" applyAlignment="1" applyProtection="1">
      <alignment vertical="top"/>
    </xf>
    <xf numFmtId="0" fontId="0" fillId="0" borderId="19" xfId="0" applyBorder="1" applyProtection="1"/>
    <xf numFmtId="0" fontId="23" fillId="0" borderId="0" xfId="0" applyFont="1"/>
    <xf numFmtId="0" fontId="4" fillId="0" borderId="1" xfId="0" applyFont="1" applyFill="1" applyBorder="1" applyAlignment="1" applyProtection="1">
      <alignment horizontal="left" vertical="center"/>
    </xf>
    <xf numFmtId="0" fontId="4" fillId="0" borderId="4" xfId="0" applyFont="1" applyFill="1" applyBorder="1" applyAlignment="1" applyProtection="1">
      <alignment horizontal="left" vertical="center"/>
    </xf>
    <xf numFmtId="0" fontId="4" fillId="0" borderId="2" xfId="0" applyFont="1" applyFill="1" applyBorder="1" applyAlignment="1" applyProtection="1">
      <alignment horizontal="left" vertical="center"/>
    </xf>
    <xf numFmtId="4" fontId="6" fillId="8" borderId="3" xfId="0" applyNumberFormat="1" applyFont="1" applyFill="1" applyBorder="1" applyAlignment="1" applyProtection="1">
      <alignment horizontal="center" vertical="center" wrapText="1"/>
    </xf>
    <xf numFmtId="0" fontId="2" fillId="8" borderId="3" xfId="0" applyFont="1" applyFill="1" applyBorder="1" applyAlignment="1" applyProtection="1">
      <alignment horizontal="left" vertical="center"/>
    </xf>
    <xf numFmtId="0" fontId="2" fillId="8" borderId="5" xfId="0" applyFont="1" applyFill="1" applyBorder="1" applyAlignment="1" applyProtection="1">
      <alignment horizontal="left" vertical="center"/>
    </xf>
    <xf numFmtId="0" fontId="2" fillId="8" borderId="42" xfId="0" applyFont="1" applyFill="1" applyBorder="1" applyAlignment="1" applyProtection="1">
      <alignment horizontal="left" vertical="center"/>
    </xf>
    <xf numFmtId="0" fontId="2" fillId="8" borderId="0" xfId="0" applyFont="1" applyFill="1" applyBorder="1" applyAlignment="1" applyProtection="1">
      <alignment horizontal="left" vertical="center"/>
    </xf>
    <xf numFmtId="0" fontId="2" fillId="8" borderId="23" xfId="0" applyFont="1" applyFill="1" applyBorder="1" applyAlignment="1" applyProtection="1">
      <alignment horizontal="left" vertical="center"/>
    </xf>
    <xf numFmtId="0" fontId="2" fillId="8" borderId="0" xfId="0" applyFont="1" applyFill="1" applyBorder="1" applyAlignment="1" applyProtection="1">
      <alignment horizontal="center" vertical="center"/>
    </xf>
    <xf numFmtId="0" fontId="2" fillId="8" borderId="23" xfId="0" applyFont="1" applyFill="1" applyBorder="1" applyAlignment="1" applyProtection="1">
      <alignment horizontal="center" vertical="center"/>
    </xf>
    <xf numFmtId="0" fontId="2" fillId="8" borderId="1" xfId="0" applyFont="1" applyFill="1" applyBorder="1" applyAlignment="1" applyProtection="1">
      <alignment horizontal="left" vertical="center"/>
    </xf>
    <xf numFmtId="0" fontId="2" fillId="8" borderId="4" xfId="0" applyFont="1" applyFill="1" applyBorder="1" applyAlignment="1" applyProtection="1">
      <alignment horizontal="left" vertical="center"/>
    </xf>
    <xf numFmtId="0" fontId="2" fillId="8" borderId="2" xfId="0" applyFont="1" applyFill="1" applyBorder="1" applyAlignment="1" applyProtection="1">
      <alignment horizontal="left" vertical="center"/>
    </xf>
    <xf numFmtId="4" fontId="6" fillId="8" borderId="1" xfId="0" applyNumberFormat="1" applyFont="1" applyFill="1" applyBorder="1" applyAlignment="1" applyProtection="1">
      <alignment horizontal="center" vertical="center" wrapText="1"/>
    </xf>
    <xf numFmtId="4" fontId="6" fillId="8" borderId="2" xfId="0" applyNumberFormat="1" applyFont="1" applyFill="1" applyBorder="1" applyAlignment="1" applyProtection="1">
      <alignment horizontal="center" vertical="center" wrapText="1"/>
    </xf>
    <xf numFmtId="0" fontId="1" fillId="10" borderId="30" xfId="0" applyFont="1" applyFill="1" applyBorder="1" applyAlignment="1">
      <alignment horizontal="left" vertical="center"/>
    </xf>
    <xf numFmtId="0" fontId="1" fillId="10" borderId="5" xfId="0" applyFont="1" applyFill="1" applyBorder="1" applyAlignment="1">
      <alignment horizontal="left" vertical="center"/>
    </xf>
    <xf numFmtId="0" fontId="0" fillId="6" borderId="1" xfId="0" applyFill="1" applyBorder="1" applyAlignment="1" applyProtection="1">
      <alignment horizontal="center" vertical="top"/>
      <protection locked="0"/>
    </xf>
    <xf numFmtId="0" fontId="0" fillId="6" borderId="4" xfId="0" applyFill="1" applyBorder="1" applyAlignment="1" applyProtection="1">
      <alignment horizontal="center" vertical="top"/>
      <protection locked="0"/>
    </xf>
    <xf numFmtId="0" fontId="0" fillId="6" borderId="2" xfId="0" applyFill="1" applyBorder="1" applyAlignment="1" applyProtection="1">
      <alignment horizontal="center" vertical="top"/>
      <protection locked="0"/>
    </xf>
    <xf numFmtId="0" fontId="0" fillId="0" borderId="1" xfId="0" applyFill="1" applyBorder="1" applyAlignment="1" applyProtection="1">
      <alignment horizontal="center" vertical="top"/>
      <protection locked="0"/>
    </xf>
    <xf numFmtId="0" fontId="0" fillId="0" borderId="4" xfId="0" applyFill="1" applyBorder="1" applyAlignment="1" applyProtection="1">
      <alignment horizontal="center" vertical="top"/>
      <protection locked="0"/>
    </xf>
    <xf numFmtId="0" fontId="0" fillId="0" borderId="2" xfId="0" applyFill="1" applyBorder="1" applyAlignment="1" applyProtection="1">
      <alignment horizontal="center" vertical="top"/>
      <protection locked="0"/>
    </xf>
    <xf numFmtId="0" fontId="0" fillId="6" borderId="1" xfId="0" applyFill="1" applyBorder="1" applyAlignment="1" applyProtection="1">
      <alignment horizontal="left" vertical="top"/>
      <protection locked="0"/>
    </xf>
    <xf numFmtId="0" fontId="0" fillId="6" borderId="4" xfId="0" applyFill="1" applyBorder="1" applyAlignment="1" applyProtection="1">
      <alignment horizontal="left" vertical="top"/>
      <protection locked="0"/>
    </xf>
    <xf numFmtId="0" fontId="0" fillId="6" borderId="2" xfId="0" applyFill="1" applyBorder="1" applyAlignment="1" applyProtection="1">
      <alignment horizontal="left" vertical="top"/>
      <protection locked="0"/>
    </xf>
    <xf numFmtId="0" fontId="0" fillId="0" borderId="1" xfId="0" applyFill="1" applyBorder="1" applyAlignment="1" applyProtection="1">
      <alignment horizontal="left" vertical="top"/>
      <protection locked="0"/>
    </xf>
    <xf numFmtId="0" fontId="0" fillId="0" borderId="4" xfId="0" applyFill="1" applyBorder="1" applyAlignment="1" applyProtection="1">
      <alignment horizontal="left" vertical="top"/>
      <protection locked="0"/>
    </xf>
    <xf numFmtId="0" fontId="0" fillId="0" borderId="2" xfId="0" applyFill="1" applyBorder="1" applyAlignment="1" applyProtection="1">
      <alignment horizontal="left" vertical="top"/>
      <protection locked="0"/>
    </xf>
    <xf numFmtId="0" fontId="2" fillId="9" borderId="0" xfId="0" applyFont="1" applyFill="1" applyBorder="1" applyAlignment="1">
      <alignment horizontal="left" vertical="top"/>
    </xf>
    <xf numFmtId="0" fontId="4" fillId="9" borderId="0" xfId="0" applyFont="1" applyFill="1" applyBorder="1" applyAlignment="1">
      <alignment horizontal="left" vertical="top"/>
    </xf>
    <xf numFmtId="0" fontId="2" fillId="3" borderId="5" xfId="0" applyFont="1" applyFill="1" applyBorder="1" applyAlignment="1">
      <alignment horizontal="left" vertical="center"/>
    </xf>
    <xf numFmtId="0" fontId="2" fillId="3" borderId="42" xfId="0" applyFont="1" applyFill="1" applyBorder="1" applyAlignment="1">
      <alignment horizontal="left" vertical="center"/>
    </xf>
    <xf numFmtId="0" fontId="4" fillId="3" borderId="0" xfId="0" applyFont="1" applyFill="1" applyBorder="1" applyAlignment="1">
      <alignment horizontal="left" vertical="center"/>
    </xf>
    <xf numFmtId="0" fontId="4" fillId="3" borderId="23" xfId="0" applyFont="1" applyFill="1" applyBorder="1" applyAlignment="1">
      <alignment horizontal="left" vertical="center"/>
    </xf>
    <xf numFmtId="0" fontId="4" fillId="3" borderId="32" xfId="0" applyFont="1" applyFill="1" applyBorder="1" applyAlignment="1">
      <alignment horizontal="left" vertical="center"/>
    </xf>
    <xf numFmtId="0" fontId="4" fillId="3" borderId="33" xfId="0" applyFont="1" applyFill="1" applyBorder="1" applyAlignment="1">
      <alignment horizontal="left" vertical="center"/>
    </xf>
    <xf numFmtId="0" fontId="1" fillId="2" borderId="5" xfId="0" applyFont="1" applyFill="1" applyBorder="1" applyAlignment="1">
      <alignment horizontal="left" vertical="center"/>
    </xf>
    <xf numFmtId="0" fontId="2" fillId="2" borderId="3" xfId="0" applyFont="1" applyFill="1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3" fontId="1" fillId="12" borderId="22" xfId="0" applyNumberFormat="1" applyFont="1" applyFill="1" applyBorder="1" applyAlignment="1">
      <alignment horizontal="left" vertical="center"/>
    </xf>
    <xf numFmtId="3" fontId="1" fillId="12" borderId="0" xfId="0" applyNumberFormat="1" applyFont="1" applyFill="1" applyBorder="1" applyAlignment="1">
      <alignment horizontal="left" vertical="center"/>
    </xf>
    <xf numFmtId="0" fontId="4" fillId="9" borderId="0" xfId="0" applyFont="1" applyFill="1" applyBorder="1" applyAlignment="1">
      <alignment horizontal="left" vertical="center"/>
    </xf>
    <xf numFmtId="0" fontId="4" fillId="9" borderId="0" xfId="0" applyFont="1" applyFill="1" applyBorder="1" applyAlignment="1">
      <alignment horizontal="left" vertical="center" wrapText="1"/>
    </xf>
    <xf numFmtId="0" fontId="2" fillId="9" borderId="1" xfId="0" applyFont="1" applyFill="1" applyBorder="1" applyAlignment="1">
      <alignment horizontal="left" vertical="center"/>
    </xf>
    <xf numFmtId="0" fontId="2" fillId="9" borderId="4" xfId="0" applyFont="1" applyFill="1" applyBorder="1" applyAlignment="1">
      <alignment horizontal="left" vertical="center"/>
    </xf>
    <xf numFmtId="0" fontId="10" fillId="0" borderId="45" xfId="0" applyFont="1" applyBorder="1" applyAlignment="1">
      <alignment horizontal="left" vertical="top" wrapText="1"/>
    </xf>
    <xf numFmtId="0" fontId="10" fillId="0" borderId="46" xfId="0" applyFont="1" applyBorder="1" applyAlignment="1">
      <alignment horizontal="left" vertical="top" wrapText="1"/>
    </xf>
    <xf numFmtId="0" fontId="1" fillId="2" borderId="1" xfId="0" applyFont="1" applyFill="1" applyBorder="1" applyAlignment="1" applyProtection="1">
      <alignment horizontal="left" vertical="center"/>
    </xf>
    <xf numFmtId="0" fontId="1" fillId="2" borderId="2" xfId="0" applyFont="1" applyFill="1" applyBorder="1" applyAlignment="1" applyProtection="1">
      <alignment horizontal="left" vertical="center"/>
    </xf>
    <xf numFmtId="0" fontId="10" fillId="0" borderId="45" xfId="0" applyFont="1" applyFill="1" applyBorder="1" applyAlignment="1" applyProtection="1">
      <alignment horizontal="left" vertical="top" wrapText="1"/>
    </xf>
    <xf numFmtId="0" fontId="10" fillId="0" borderId="46" xfId="0" applyFont="1" applyFill="1" applyBorder="1" applyAlignment="1" applyProtection="1">
      <alignment horizontal="left" vertical="top" wrapText="1"/>
    </xf>
    <xf numFmtId="0" fontId="10" fillId="0" borderId="49" xfId="0" applyFont="1" applyBorder="1" applyAlignment="1" applyProtection="1">
      <alignment horizontal="left" vertical="top" wrapText="1"/>
    </xf>
    <xf numFmtId="0" fontId="10" fillId="0" borderId="50" xfId="0" applyFont="1" applyBorder="1" applyAlignment="1" applyProtection="1">
      <alignment horizontal="left" vertical="top" wrapText="1"/>
    </xf>
    <xf numFmtId="0" fontId="10" fillId="0" borderId="49" xfId="0" applyFont="1" applyFill="1" applyBorder="1" applyAlignment="1" applyProtection="1">
      <alignment horizontal="left" vertical="top" wrapText="1"/>
    </xf>
    <xf numFmtId="0" fontId="10" fillId="0" borderId="50" xfId="0" applyFont="1" applyFill="1" applyBorder="1" applyAlignment="1" applyProtection="1">
      <alignment horizontal="left" vertical="top" wrapText="1"/>
    </xf>
    <xf numFmtId="0" fontId="10" fillId="0" borderId="47" xfId="0" applyFont="1" applyBorder="1" applyAlignment="1" applyProtection="1">
      <alignment horizontal="left" vertical="top" wrapText="1"/>
    </xf>
    <xf numFmtId="0" fontId="10" fillId="0" borderId="48" xfId="0" applyFont="1" applyBorder="1" applyAlignment="1" applyProtection="1">
      <alignment horizontal="left" vertical="top" wrapText="1"/>
    </xf>
    <xf numFmtId="0" fontId="10" fillId="0" borderId="49" xfId="0" applyFont="1" applyFill="1" applyBorder="1" applyAlignment="1">
      <alignment horizontal="left" vertical="top" wrapText="1"/>
    </xf>
    <xf numFmtId="0" fontId="10" fillId="0" borderId="50" xfId="0" applyFont="1" applyFill="1" applyBorder="1" applyAlignment="1">
      <alignment horizontal="left" vertical="top" wrapText="1"/>
    </xf>
    <xf numFmtId="0" fontId="8" fillId="0" borderId="49" xfId="0" applyFont="1" applyBorder="1" applyAlignment="1" applyProtection="1">
      <alignment horizontal="left"/>
    </xf>
    <xf numFmtId="0" fontId="8" fillId="0" borderId="50" xfId="0" applyFont="1" applyBorder="1" applyAlignment="1" applyProtection="1">
      <alignment horizontal="left"/>
    </xf>
    <xf numFmtId="0" fontId="8" fillId="4" borderId="49" xfId="0" applyFont="1" applyFill="1" applyBorder="1" applyAlignment="1" applyProtection="1">
      <alignment horizontal="left" vertical="top" wrapText="1"/>
    </xf>
    <xf numFmtId="0" fontId="8" fillId="4" borderId="50" xfId="0" applyFont="1" applyFill="1" applyBorder="1" applyAlignment="1" applyProtection="1">
      <alignment horizontal="left" vertical="top" wrapText="1"/>
    </xf>
    <xf numFmtId="0" fontId="10" fillId="4" borderId="49" xfId="0" applyFont="1" applyFill="1" applyBorder="1" applyAlignment="1">
      <alignment horizontal="left" vertical="top" wrapText="1"/>
    </xf>
    <xf numFmtId="0" fontId="10" fillId="4" borderId="50" xfId="0" applyFont="1" applyFill="1" applyBorder="1" applyAlignment="1">
      <alignment horizontal="left" vertical="top" wrapText="1"/>
    </xf>
    <xf numFmtId="0" fontId="8" fillId="4" borderId="47" xfId="0" applyFont="1" applyFill="1" applyBorder="1" applyAlignment="1" applyProtection="1">
      <alignment horizontal="left" vertical="top" wrapText="1"/>
    </xf>
    <xf numFmtId="0" fontId="8" fillId="4" borderId="48" xfId="0" applyFont="1" applyFill="1" applyBorder="1" applyAlignment="1" applyProtection="1">
      <alignment horizontal="left" vertical="top" wrapText="1"/>
    </xf>
    <xf numFmtId="0" fontId="10" fillId="0" borderId="53" xfId="0" applyFont="1" applyFill="1" applyBorder="1" applyAlignment="1">
      <alignment vertical="top" wrapText="1"/>
    </xf>
    <xf numFmtId="0" fontId="10" fillId="0" borderId="54" xfId="0" applyFont="1" applyFill="1" applyBorder="1" applyAlignment="1">
      <alignment vertical="top" wrapText="1"/>
    </xf>
    <xf numFmtId="0" fontId="1" fillId="2" borderId="51" xfId="0" applyFont="1" applyFill="1" applyBorder="1" applyAlignment="1" applyProtection="1">
      <alignment horizontal="left" vertical="center"/>
    </xf>
    <xf numFmtId="0" fontId="1" fillId="2" borderId="52" xfId="0" applyFont="1" applyFill="1" applyBorder="1" applyAlignment="1" applyProtection="1">
      <alignment horizontal="left" vertical="center"/>
    </xf>
    <xf numFmtId="0" fontId="10" fillId="0" borderId="43" xfId="0" applyFont="1" applyBorder="1" applyAlignment="1" applyProtection="1">
      <alignment horizontal="left" vertical="top" wrapText="1"/>
    </xf>
    <xf numFmtId="0" fontId="10" fillId="0" borderId="44" xfId="0" applyFont="1" applyBorder="1" applyAlignment="1" applyProtection="1">
      <alignment horizontal="left" vertical="top" wrapText="1"/>
    </xf>
    <xf numFmtId="0" fontId="10" fillId="0" borderId="43" xfId="0" applyFont="1" applyFill="1" applyBorder="1" applyAlignment="1">
      <alignment horizontal="left" vertical="top" wrapText="1"/>
    </xf>
    <xf numFmtId="0" fontId="10" fillId="0" borderId="44" xfId="0" applyFont="1" applyFill="1" applyBorder="1" applyAlignment="1">
      <alignment horizontal="left" vertical="top" wrapText="1"/>
    </xf>
    <xf numFmtId="0" fontId="8" fillId="0" borderId="49" xfId="0" applyFont="1" applyBorder="1" applyAlignment="1" applyProtection="1">
      <alignment horizontal="left" vertical="top" wrapText="1"/>
    </xf>
    <xf numFmtId="0" fontId="8" fillId="0" borderId="50" xfId="0" applyFont="1" applyBorder="1" applyAlignment="1" applyProtection="1">
      <alignment horizontal="left" vertical="top" wrapText="1"/>
    </xf>
    <xf numFmtId="0" fontId="8" fillId="0" borderId="49" xfId="0" applyFont="1" applyFill="1" applyBorder="1" applyAlignment="1" applyProtection="1">
      <alignment horizontal="left" vertical="top" wrapText="1"/>
    </xf>
    <xf numFmtId="0" fontId="8" fillId="0" borderId="50" xfId="0" applyFont="1" applyFill="1" applyBorder="1" applyAlignment="1" applyProtection="1">
      <alignment horizontal="left" vertical="top" wrapText="1"/>
    </xf>
    <xf numFmtId="0" fontId="8" fillId="0" borderId="47" xfId="0" applyFont="1" applyFill="1" applyBorder="1" applyAlignment="1" applyProtection="1">
      <alignment horizontal="left" vertical="top" wrapText="1"/>
    </xf>
    <xf numFmtId="0" fontId="8" fillId="0" borderId="48" xfId="0" applyFont="1" applyFill="1" applyBorder="1" applyAlignment="1" applyProtection="1">
      <alignment horizontal="left" vertical="top" wrapText="1"/>
    </xf>
    <xf numFmtId="0" fontId="5" fillId="3" borderId="31" xfId="0" applyFont="1" applyFill="1" applyBorder="1" applyAlignment="1" applyProtection="1">
      <alignment horizontal="left" vertical="center"/>
    </xf>
    <xf numFmtId="0" fontId="5" fillId="3" borderId="32" xfId="0" applyFont="1" applyFill="1" applyBorder="1" applyAlignment="1" applyProtection="1">
      <alignment horizontal="left" vertical="center"/>
    </xf>
    <xf numFmtId="0" fontId="4" fillId="3" borderId="32" xfId="0" applyFont="1" applyFill="1" applyBorder="1" applyAlignment="1" applyProtection="1">
      <alignment horizontal="left" vertical="center"/>
    </xf>
    <xf numFmtId="0" fontId="4" fillId="3" borderId="33" xfId="0" applyFont="1" applyFill="1" applyBorder="1" applyAlignment="1" applyProtection="1">
      <alignment horizontal="left" vertical="center"/>
    </xf>
    <xf numFmtId="0" fontId="1" fillId="2" borderId="1" xfId="0" applyFont="1" applyFill="1" applyBorder="1" applyAlignment="1" applyProtection="1">
      <alignment horizontal="left"/>
    </xf>
    <xf numFmtId="0" fontId="1" fillId="2" borderId="2" xfId="0" applyFont="1" applyFill="1" applyBorder="1" applyAlignment="1" applyProtection="1">
      <alignment horizontal="left"/>
    </xf>
    <xf numFmtId="0" fontId="11" fillId="0" borderId="43" xfId="0" applyFont="1" applyFill="1" applyBorder="1" applyAlignment="1">
      <alignment horizontal="left" vertical="top" wrapText="1"/>
    </xf>
    <xf numFmtId="0" fontId="11" fillId="0" borderId="44" xfId="0" applyFont="1" applyFill="1" applyBorder="1" applyAlignment="1">
      <alignment horizontal="left" vertical="top" wrapText="1"/>
    </xf>
    <xf numFmtId="0" fontId="24" fillId="0" borderId="49" xfId="0" applyFont="1" applyBorder="1" applyAlignment="1" applyProtection="1">
      <alignment vertical="top" wrapText="1"/>
    </xf>
    <xf numFmtId="0" fontId="24" fillId="0" borderId="50" xfId="0" applyFont="1" applyBorder="1" applyAlignment="1" applyProtection="1">
      <alignment vertical="top" wrapText="1"/>
    </xf>
    <xf numFmtId="0" fontId="11" fillId="0" borderId="49" xfId="0" applyFont="1" applyFill="1" applyBorder="1" applyAlignment="1" applyProtection="1">
      <alignment horizontal="left" vertical="top" wrapText="1"/>
    </xf>
    <xf numFmtId="0" fontId="11" fillId="0" borderId="50" xfId="0" applyFont="1" applyFill="1" applyBorder="1" applyAlignment="1" applyProtection="1">
      <alignment horizontal="left" vertical="top" wrapText="1"/>
    </xf>
    <xf numFmtId="0" fontId="11" fillId="0" borderId="47" xfId="0" applyFont="1" applyFill="1" applyBorder="1" applyAlignment="1">
      <alignment vertical="top" wrapText="1"/>
    </xf>
    <xf numFmtId="0" fontId="11" fillId="0" borderId="48" xfId="0" applyFont="1" applyFill="1" applyBorder="1" applyAlignment="1">
      <alignment vertical="top" wrapText="1"/>
    </xf>
    <xf numFmtId="0" fontId="11" fillId="0" borderId="43" xfId="0" applyFont="1" applyFill="1" applyBorder="1" applyAlignment="1">
      <alignment vertical="top" wrapText="1"/>
    </xf>
    <xf numFmtId="0" fontId="11" fillId="0" borderId="44" xfId="0" applyFont="1" applyFill="1" applyBorder="1" applyAlignment="1">
      <alignment vertical="top" wrapText="1"/>
    </xf>
    <xf numFmtId="0" fontId="5" fillId="3" borderId="22" xfId="0" applyFont="1" applyFill="1" applyBorder="1" applyAlignment="1" applyProtection="1">
      <alignment horizontal="left" vertical="center"/>
    </xf>
    <xf numFmtId="0" fontId="5" fillId="3" borderId="0" xfId="0" applyFont="1" applyFill="1" applyBorder="1" applyAlignment="1" applyProtection="1">
      <alignment horizontal="left" vertical="center"/>
    </xf>
    <xf numFmtId="0" fontId="4" fillId="3" borderId="0" xfId="0" applyFont="1" applyFill="1" applyAlignment="1" applyProtection="1">
      <alignment horizontal="left" vertical="center" wrapText="1"/>
    </xf>
    <xf numFmtId="0" fontId="4" fillId="3" borderId="23" xfId="0" applyFont="1" applyFill="1" applyBorder="1" applyAlignment="1" applyProtection="1">
      <alignment horizontal="left" vertical="center" wrapText="1"/>
    </xf>
    <xf numFmtId="0" fontId="2" fillId="3" borderId="30" xfId="0" applyFont="1" applyFill="1" applyBorder="1" applyAlignment="1" applyProtection="1">
      <alignment horizontal="left" vertical="center"/>
    </xf>
    <xf numFmtId="0" fontId="2" fillId="3" borderId="5" xfId="0" applyFont="1" applyFill="1" applyBorder="1" applyAlignment="1" applyProtection="1">
      <alignment horizontal="left" vertical="center"/>
    </xf>
    <xf numFmtId="0" fontId="4" fillId="3" borderId="22" xfId="0" applyFont="1" applyFill="1" applyBorder="1" applyAlignment="1" applyProtection="1">
      <alignment horizontal="left" vertical="center"/>
    </xf>
    <xf numFmtId="0" fontId="4" fillId="3" borderId="0" xfId="0" applyFont="1" applyFill="1" applyBorder="1" applyAlignment="1" applyProtection="1">
      <alignment horizontal="left" vertical="center"/>
    </xf>
    <xf numFmtId="0" fontId="4" fillId="3" borderId="0" xfId="0" applyFont="1" applyFill="1" applyAlignment="1" applyProtection="1">
      <alignment horizontal="left" vertical="center"/>
    </xf>
    <xf numFmtId="0" fontId="4" fillId="3" borderId="23" xfId="0" applyFont="1" applyFill="1" applyBorder="1" applyAlignment="1" applyProtection="1">
      <alignment horizontal="left" vertical="center"/>
    </xf>
    <xf numFmtId="0" fontId="10" fillId="0" borderId="18" xfId="0" applyFont="1" applyFill="1" applyBorder="1" applyAlignment="1">
      <alignment horizontal="left" vertical="top" wrapText="1"/>
    </xf>
    <xf numFmtId="0" fontId="10" fillId="0" borderId="12" xfId="0" applyFont="1" applyBorder="1" applyAlignment="1">
      <alignment horizontal="left" vertical="top" wrapText="1"/>
    </xf>
    <xf numFmtId="0" fontId="10" fillId="0" borderId="12" xfId="0" applyFont="1" applyFill="1" applyBorder="1" applyAlignment="1">
      <alignment horizontal="left" vertical="top" wrapText="1"/>
    </xf>
    <xf numFmtId="0" fontId="10" fillId="0" borderId="15" xfId="0" applyFont="1" applyBorder="1" applyAlignment="1">
      <alignment horizontal="left" vertical="top" wrapText="1"/>
    </xf>
    <xf numFmtId="0" fontId="1" fillId="2" borderId="7" xfId="0" applyFont="1" applyFill="1" applyBorder="1" applyAlignment="1">
      <alignment horizontal="left" vertical="center"/>
    </xf>
    <xf numFmtId="0" fontId="1" fillId="2" borderId="6" xfId="0" applyFont="1" applyFill="1" applyBorder="1" applyAlignment="1">
      <alignment horizontal="left" vertical="center"/>
    </xf>
    <xf numFmtId="0" fontId="8" fillId="0" borderId="12" xfId="0" applyFont="1" applyBorder="1" applyAlignment="1">
      <alignment horizontal="left"/>
    </xf>
    <xf numFmtId="0" fontId="8" fillId="4" borderId="12" xfId="0" applyFont="1" applyFill="1" applyBorder="1" applyAlignment="1">
      <alignment horizontal="left" vertical="top" wrapText="1"/>
    </xf>
    <xf numFmtId="0" fontId="8" fillId="0" borderId="12" xfId="0" applyFont="1" applyFill="1" applyBorder="1" applyAlignment="1">
      <alignment horizontal="left" vertical="top" wrapText="1"/>
    </xf>
    <xf numFmtId="0" fontId="8" fillId="4" borderId="15" xfId="0" applyFont="1" applyFill="1" applyBorder="1" applyAlignment="1">
      <alignment horizontal="left" vertical="top" wrapText="1"/>
    </xf>
    <xf numFmtId="0" fontId="10" fillId="0" borderId="53" xfId="0" applyFont="1" applyFill="1" applyBorder="1" applyAlignment="1">
      <alignment horizontal="left" vertical="top" wrapText="1"/>
    </xf>
    <xf numFmtId="0" fontId="10" fillId="0" borderId="54" xfId="0" applyFont="1" applyFill="1" applyBorder="1" applyAlignment="1">
      <alignment horizontal="left" vertical="top" wrapText="1"/>
    </xf>
    <xf numFmtId="0" fontId="1" fillId="2" borderId="3" xfId="0" applyFont="1" applyFill="1" applyBorder="1" applyAlignment="1">
      <alignment horizontal="left" vertical="center"/>
    </xf>
    <xf numFmtId="0" fontId="10" fillId="0" borderId="9" xfId="0" applyFont="1" applyBorder="1" applyAlignment="1">
      <alignment horizontal="left" vertical="top" wrapText="1"/>
    </xf>
    <xf numFmtId="0" fontId="8" fillId="0" borderId="12" xfId="0" applyFont="1" applyBorder="1" applyAlignment="1">
      <alignment horizontal="left" vertical="top" wrapText="1"/>
    </xf>
    <xf numFmtId="0" fontId="8" fillId="0" borderId="15" xfId="0" applyFont="1" applyFill="1" applyBorder="1" applyAlignment="1">
      <alignment horizontal="left" vertical="top" wrapText="1"/>
    </xf>
    <xf numFmtId="0" fontId="10" fillId="0" borderId="25" xfId="0" applyFont="1" applyBorder="1" applyAlignment="1">
      <alignment horizontal="left" vertical="top" wrapText="1"/>
    </xf>
    <xf numFmtId="0" fontId="10" fillId="0" borderId="28" xfId="0" applyFont="1" applyBorder="1" applyAlignment="1">
      <alignment horizontal="left" vertical="top" wrapText="1"/>
    </xf>
    <xf numFmtId="0" fontId="11" fillId="0" borderId="12" xfId="0" applyFont="1" applyFill="1" applyBorder="1" applyAlignment="1">
      <alignment vertical="top" wrapText="1"/>
    </xf>
    <xf numFmtId="0" fontId="11" fillId="0" borderId="15" xfId="0" applyFont="1" applyFill="1" applyBorder="1" applyAlignment="1">
      <alignment vertical="top" wrapText="1"/>
    </xf>
    <xf numFmtId="0" fontId="11" fillId="0" borderId="12" xfId="0" applyFont="1" applyBorder="1" applyAlignment="1">
      <alignment vertical="top" wrapText="1"/>
    </xf>
    <xf numFmtId="0" fontId="2" fillId="3" borderId="30" xfId="0" applyFont="1" applyFill="1" applyBorder="1" applyAlignment="1">
      <alignment horizontal="left" vertical="center"/>
    </xf>
    <xf numFmtId="0" fontId="4" fillId="3" borderId="22" xfId="0" applyFont="1" applyFill="1" applyBorder="1" applyAlignment="1">
      <alignment horizontal="left" vertical="center"/>
    </xf>
    <xf numFmtId="0" fontId="4" fillId="3" borderId="0" xfId="0" applyFont="1" applyFill="1" applyAlignment="1">
      <alignment horizontal="left" vertical="center"/>
    </xf>
    <xf numFmtId="0" fontId="5" fillId="3" borderId="22" xfId="0" applyFont="1" applyFill="1" applyBorder="1" applyAlignment="1">
      <alignment horizontal="left" vertical="center"/>
    </xf>
    <xf numFmtId="0" fontId="5" fillId="3" borderId="0" xfId="0" applyFont="1" applyFill="1" applyAlignment="1">
      <alignment horizontal="left" vertical="center"/>
    </xf>
    <xf numFmtId="0" fontId="4" fillId="3" borderId="0" xfId="0" applyFont="1" applyFill="1" applyAlignment="1">
      <alignment horizontal="left" vertical="center" wrapText="1"/>
    </xf>
    <xf numFmtId="0" fontId="4" fillId="3" borderId="23" xfId="0" applyFont="1" applyFill="1" applyBorder="1" applyAlignment="1">
      <alignment horizontal="left" vertical="center" wrapText="1"/>
    </xf>
    <xf numFmtId="0" fontId="5" fillId="3" borderId="31" xfId="0" applyFont="1" applyFill="1" applyBorder="1" applyAlignment="1">
      <alignment horizontal="left" vertical="center"/>
    </xf>
    <xf numFmtId="0" fontId="5" fillId="3" borderId="32" xfId="0" applyFont="1" applyFill="1" applyBorder="1" applyAlignment="1">
      <alignment horizontal="left" vertical="center"/>
    </xf>
    <xf numFmtId="0" fontId="1" fillId="2" borderId="1" xfId="0" applyFont="1" applyFill="1" applyBorder="1" applyAlignment="1">
      <alignment horizontal="left"/>
    </xf>
    <xf numFmtId="0" fontId="1" fillId="2" borderId="2" xfId="0" applyFont="1" applyFill="1" applyBorder="1" applyAlignment="1">
      <alignment horizontal="left"/>
    </xf>
    <xf numFmtId="0" fontId="10" fillId="4" borderId="25" xfId="0" applyFont="1" applyFill="1" applyBorder="1" applyAlignment="1">
      <alignment horizontal="left" vertical="top" wrapText="1"/>
    </xf>
    <xf numFmtId="0" fontId="24" fillId="0" borderId="12" xfId="0" applyFont="1" applyBorder="1" applyAlignment="1">
      <alignment vertical="top" wrapText="1"/>
    </xf>
    <xf numFmtId="0" fontId="5" fillId="9" borderId="22" xfId="0" applyFont="1" applyFill="1" applyBorder="1" applyAlignment="1">
      <alignment horizontal="left" vertical="center"/>
    </xf>
    <xf numFmtId="0" fontId="5" fillId="9" borderId="0" xfId="0" applyFont="1" applyFill="1" applyAlignment="1">
      <alignment horizontal="left" vertical="center"/>
    </xf>
    <xf numFmtId="0" fontId="4" fillId="9" borderId="0" xfId="0" applyFont="1" applyFill="1" applyAlignment="1">
      <alignment horizontal="left" vertical="center" wrapText="1"/>
    </xf>
    <xf numFmtId="0" fontId="4" fillId="9" borderId="23" xfId="0" applyFont="1" applyFill="1" applyBorder="1" applyAlignment="1">
      <alignment horizontal="left" vertical="center" wrapText="1"/>
    </xf>
    <xf numFmtId="0" fontId="2" fillId="9" borderId="30" xfId="0" applyFont="1" applyFill="1" applyBorder="1" applyAlignment="1">
      <alignment horizontal="left" vertical="center"/>
    </xf>
    <xf numFmtId="0" fontId="2" fillId="9" borderId="5" xfId="0" applyFont="1" applyFill="1" applyBorder="1" applyAlignment="1">
      <alignment horizontal="left" vertical="center"/>
    </xf>
    <xf numFmtId="0" fontId="4" fillId="9" borderId="22" xfId="0" applyFont="1" applyFill="1" applyBorder="1" applyAlignment="1">
      <alignment horizontal="left" vertical="center"/>
    </xf>
    <xf numFmtId="0" fontId="4" fillId="9" borderId="0" xfId="0" applyFont="1" applyFill="1" applyAlignment="1">
      <alignment horizontal="left" vertical="center"/>
    </xf>
    <xf numFmtId="0" fontId="4" fillId="9" borderId="23" xfId="0" applyFont="1" applyFill="1" applyBorder="1" applyAlignment="1">
      <alignment horizontal="left" vertical="center"/>
    </xf>
    <xf numFmtId="0" fontId="1" fillId="10" borderId="1" xfId="0" applyFont="1" applyFill="1" applyBorder="1" applyAlignment="1">
      <alignment horizontal="left" vertical="center"/>
    </xf>
    <xf numFmtId="0" fontId="1" fillId="10" borderId="2" xfId="0" applyFont="1" applyFill="1" applyBorder="1" applyAlignment="1">
      <alignment horizontal="left" vertical="center"/>
    </xf>
    <xf numFmtId="0" fontId="5" fillId="9" borderId="31" xfId="0" applyFont="1" applyFill="1" applyBorder="1" applyAlignment="1">
      <alignment horizontal="left" vertical="center"/>
    </xf>
    <xf numFmtId="0" fontId="5" fillId="9" borderId="32" xfId="0" applyFont="1" applyFill="1" applyBorder="1" applyAlignment="1">
      <alignment horizontal="left" vertical="center"/>
    </xf>
    <xf numFmtId="0" fontId="4" fillId="9" borderId="32" xfId="0" applyFont="1" applyFill="1" applyBorder="1" applyAlignment="1">
      <alignment horizontal="left" vertical="center"/>
    </xf>
    <xf numFmtId="0" fontId="4" fillId="9" borderId="33" xfId="0" applyFont="1" applyFill="1" applyBorder="1" applyAlignment="1">
      <alignment horizontal="left" vertical="center"/>
    </xf>
    <xf numFmtId="0" fontId="1" fillId="10" borderId="1" xfId="0" applyFont="1" applyFill="1" applyBorder="1" applyAlignment="1">
      <alignment horizontal="left"/>
    </xf>
    <xf numFmtId="0" fontId="1" fillId="10" borderId="2" xfId="0" applyFont="1" applyFill="1" applyBorder="1" applyAlignment="1">
      <alignment horizontal="left"/>
    </xf>
    <xf numFmtId="0" fontId="1" fillId="10" borderId="3" xfId="0" applyFont="1" applyFill="1" applyBorder="1" applyAlignment="1">
      <alignment horizontal="left" vertical="center"/>
    </xf>
    <xf numFmtId="0" fontId="24" fillId="0" borderId="49" xfId="0" applyFont="1" applyBorder="1" applyAlignment="1">
      <alignment vertical="top" wrapText="1"/>
    </xf>
    <xf numFmtId="0" fontId="24" fillId="0" borderId="50" xfId="0" applyFont="1" applyBorder="1" applyAlignment="1">
      <alignment vertical="top" wrapText="1"/>
    </xf>
    <xf numFmtId="0" fontId="11" fillId="0" borderId="49" xfId="0" applyFont="1" applyFill="1" applyBorder="1" applyAlignment="1">
      <alignment horizontal="left" vertical="top" wrapText="1"/>
    </xf>
    <xf numFmtId="0" fontId="11" fillId="0" borderId="50" xfId="0" applyFont="1" applyFill="1" applyBorder="1" applyAlignment="1">
      <alignment horizontal="left" vertical="top" wrapText="1"/>
    </xf>
    <xf numFmtId="0" fontId="5" fillId="0" borderId="37" xfId="0" applyFont="1" applyBorder="1" applyAlignment="1">
      <alignment horizontal="left" vertical="center" wrapText="1"/>
    </xf>
    <xf numFmtId="0" fontId="5" fillId="0" borderId="39" xfId="0" applyFont="1" applyBorder="1" applyAlignment="1">
      <alignment horizontal="left" vertical="center" wrapText="1"/>
    </xf>
    <xf numFmtId="0" fontId="5" fillId="0" borderId="40" xfId="0" applyFont="1" applyBorder="1" applyAlignment="1">
      <alignment horizontal="left" vertical="center" wrapText="1"/>
    </xf>
  </cellXfs>
  <cellStyles count="4">
    <cellStyle name="Hypertextový odkaz" xfId="2" builtinId="8"/>
    <cellStyle name="Kontrolní buňka" xfId="3" builtinId="23"/>
    <cellStyle name="Normální" xfId="0" builtinId="0"/>
    <cellStyle name="Normální 2" xfId="1" xr:uid="{00000000-0005-0000-0000-000003000000}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</sheetPr>
  <dimension ref="A1:P40"/>
  <sheetViews>
    <sheetView tabSelected="1" view="pageBreakPreview" zoomScaleNormal="82" zoomScaleSheetLayoutView="100" workbookViewId="0">
      <selection activeCell="B32" sqref="B32:P32"/>
    </sheetView>
  </sheetViews>
  <sheetFormatPr defaultRowHeight="15" x14ac:dyDescent="0.25"/>
  <cols>
    <col min="1" max="1" width="17.28515625" customWidth="1"/>
    <col min="2" max="2" width="56.85546875" bestFit="1" customWidth="1"/>
    <col min="3" max="3" width="10.7109375" customWidth="1"/>
    <col min="4" max="4" width="10.5703125" customWidth="1"/>
    <col min="6" max="6" width="10.7109375" customWidth="1"/>
    <col min="7" max="7" width="10.85546875" customWidth="1"/>
    <col min="8" max="9" width="15.7109375" customWidth="1"/>
  </cols>
  <sheetData>
    <row r="1" spans="1:16" s="111" customFormat="1" x14ac:dyDescent="0.25">
      <c r="A1" s="110" t="s">
        <v>0</v>
      </c>
      <c r="B1" s="169" t="s">
        <v>256</v>
      </c>
      <c r="C1" s="169"/>
      <c r="D1" s="169"/>
      <c r="E1" s="169"/>
      <c r="F1" s="169"/>
      <c r="G1" s="169"/>
      <c r="H1" s="169"/>
      <c r="I1" s="169"/>
      <c r="J1" s="169"/>
      <c r="K1" s="169"/>
      <c r="L1" s="169"/>
      <c r="M1" s="169"/>
      <c r="N1" s="169"/>
      <c r="O1" s="169"/>
      <c r="P1" s="170"/>
    </row>
    <row r="2" spans="1:16" s="111" customFormat="1" x14ac:dyDescent="0.25">
      <c r="A2" s="112" t="s">
        <v>1</v>
      </c>
      <c r="B2" s="171" t="s">
        <v>223</v>
      </c>
      <c r="C2" s="171"/>
      <c r="D2" s="171"/>
      <c r="E2" s="171"/>
      <c r="F2" s="171"/>
      <c r="G2" s="171"/>
      <c r="H2" s="171"/>
      <c r="I2" s="171"/>
      <c r="J2" s="171"/>
      <c r="K2" s="171"/>
      <c r="L2" s="171"/>
      <c r="M2" s="171"/>
      <c r="N2" s="171"/>
      <c r="O2" s="171"/>
      <c r="P2" s="172"/>
    </row>
    <row r="3" spans="1:16" s="111" customFormat="1" x14ac:dyDescent="0.25">
      <c r="A3" s="113" t="s">
        <v>2</v>
      </c>
      <c r="B3" s="171" t="s">
        <v>233</v>
      </c>
      <c r="C3" s="171"/>
      <c r="D3" s="171"/>
      <c r="E3" s="171"/>
      <c r="F3" s="171"/>
      <c r="G3" s="171"/>
      <c r="H3" s="171"/>
      <c r="I3" s="171"/>
      <c r="J3" s="171"/>
      <c r="K3" s="171"/>
      <c r="L3" s="171"/>
      <c r="M3" s="171"/>
      <c r="N3" s="171"/>
      <c r="O3" s="171"/>
      <c r="P3" s="172"/>
    </row>
    <row r="4" spans="1:16" s="111" customFormat="1" x14ac:dyDescent="0.25">
      <c r="A4" s="113"/>
      <c r="B4" s="173"/>
      <c r="C4" s="173"/>
      <c r="D4" s="173"/>
      <c r="E4" s="173"/>
      <c r="F4" s="173"/>
      <c r="G4" s="173"/>
      <c r="H4" s="173"/>
      <c r="I4" s="173"/>
      <c r="J4" s="173"/>
      <c r="K4" s="173"/>
      <c r="L4" s="173"/>
      <c r="M4" s="173"/>
      <c r="N4" s="173"/>
      <c r="O4" s="173"/>
      <c r="P4" s="174"/>
    </row>
    <row r="5" spans="1:16" s="111" customFormat="1" x14ac:dyDescent="0.25">
      <c r="A5" s="175" t="s">
        <v>197</v>
      </c>
      <c r="B5" s="176"/>
      <c r="C5" s="176"/>
      <c r="D5" s="176"/>
      <c r="E5" s="176"/>
      <c r="F5" s="176"/>
      <c r="G5" s="176"/>
      <c r="H5" s="176"/>
      <c r="I5" s="176"/>
      <c r="J5" s="176"/>
      <c r="K5" s="176"/>
      <c r="L5" s="176"/>
      <c r="M5" s="176"/>
      <c r="N5" s="176"/>
      <c r="O5" s="176"/>
      <c r="P5" s="177"/>
    </row>
    <row r="6" spans="1:16" s="111" customFormat="1" ht="32.450000000000003" customHeight="1" x14ac:dyDescent="0.25">
      <c r="A6" s="175" t="s">
        <v>231</v>
      </c>
      <c r="B6" s="176"/>
      <c r="C6" s="176"/>
      <c r="D6" s="176"/>
      <c r="E6" s="176"/>
      <c r="F6" s="176"/>
      <c r="G6" s="176"/>
      <c r="H6" s="176"/>
      <c r="I6" s="176"/>
      <c r="J6" s="176"/>
      <c r="K6" s="176"/>
      <c r="L6" s="176"/>
      <c r="M6" s="176"/>
      <c r="N6" s="177"/>
      <c r="O6" s="178" t="s">
        <v>232</v>
      </c>
      <c r="P6" s="179"/>
    </row>
    <row r="7" spans="1:16" s="111" customFormat="1" x14ac:dyDescent="0.25">
      <c r="A7" s="114" t="s">
        <v>234</v>
      </c>
      <c r="B7" s="164" t="s">
        <v>230</v>
      </c>
      <c r="C7" s="165"/>
      <c r="D7" s="165"/>
      <c r="E7" s="165"/>
      <c r="F7" s="165"/>
      <c r="G7" s="165"/>
      <c r="H7" s="165"/>
      <c r="I7" s="165"/>
      <c r="J7" s="165"/>
      <c r="K7" s="165"/>
      <c r="L7" s="165"/>
      <c r="M7" s="165"/>
      <c r="N7" s="166"/>
      <c r="O7" s="167">
        <f>I29</f>
        <v>0</v>
      </c>
      <c r="P7" s="167"/>
    </row>
    <row r="8" spans="1:16" s="111" customFormat="1" x14ac:dyDescent="0.25">
      <c r="A8" s="114" t="s">
        <v>235</v>
      </c>
      <c r="B8" s="164" t="s">
        <v>258</v>
      </c>
      <c r="C8" s="165"/>
      <c r="D8" s="165"/>
      <c r="E8" s="165"/>
      <c r="F8" s="165"/>
      <c r="G8" s="165"/>
      <c r="H8" s="165"/>
      <c r="I8" s="165"/>
      <c r="J8" s="165"/>
      <c r="K8" s="165"/>
      <c r="L8" s="165"/>
      <c r="M8" s="165"/>
      <c r="N8" s="166"/>
      <c r="O8" s="167">
        <f>I40</f>
        <v>0</v>
      </c>
      <c r="P8" s="167"/>
    </row>
    <row r="9" spans="1:16" s="111" customFormat="1" ht="24.95" customHeight="1" x14ac:dyDescent="0.25">
      <c r="A9" s="168" t="s">
        <v>236</v>
      </c>
      <c r="B9" s="168"/>
      <c r="C9" s="168"/>
      <c r="D9" s="168"/>
      <c r="E9" s="168"/>
      <c r="F9" s="168"/>
      <c r="G9" s="168"/>
      <c r="H9" s="168"/>
      <c r="I9" s="168"/>
      <c r="J9" s="168"/>
      <c r="K9" s="168"/>
      <c r="L9" s="168"/>
      <c r="M9" s="168"/>
      <c r="N9" s="168"/>
      <c r="O9" s="167">
        <f>SUM(O7:P8)</f>
        <v>0</v>
      </c>
      <c r="P9" s="167"/>
    </row>
    <row r="10" spans="1:16" x14ac:dyDescent="0.25">
      <c r="A10" s="163" t="s">
        <v>243</v>
      </c>
    </row>
    <row r="11" spans="1:16" x14ac:dyDescent="0.25">
      <c r="A11" s="71" t="s">
        <v>0</v>
      </c>
      <c r="B11" s="196" t="s">
        <v>256</v>
      </c>
      <c r="C11" s="196"/>
      <c r="D11" s="196"/>
      <c r="E11" s="196"/>
      <c r="F11" s="196"/>
      <c r="G11" s="196"/>
      <c r="H11" s="196"/>
      <c r="I11" s="196"/>
      <c r="J11" s="196"/>
      <c r="K11" s="196"/>
      <c r="L11" s="196"/>
      <c r="M11" s="196"/>
      <c r="N11" s="196"/>
      <c r="O11" s="196"/>
      <c r="P11" s="197"/>
    </row>
    <row r="12" spans="1:16" x14ac:dyDescent="0.25">
      <c r="A12" s="72" t="s">
        <v>1</v>
      </c>
      <c r="B12" s="198" t="s">
        <v>223</v>
      </c>
      <c r="C12" s="198"/>
      <c r="D12" s="198"/>
      <c r="E12" s="198"/>
      <c r="F12" s="198"/>
      <c r="G12" s="198"/>
      <c r="H12" s="198"/>
      <c r="I12" s="198"/>
      <c r="J12" s="198"/>
      <c r="K12" s="198"/>
      <c r="L12" s="198"/>
      <c r="M12" s="198"/>
      <c r="N12" s="198"/>
      <c r="O12" s="198"/>
      <c r="P12" s="199"/>
    </row>
    <row r="13" spans="1:16" x14ac:dyDescent="0.25">
      <c r="A13" s="72" t="s">
        <v>2</v>
      </c>
      <c r="B13" s="198" t="s">
        <v>230</v>
      </c>
      <c r="C13" s="198"/>
      <c r="D13" s="198"/>
      <c r="E13" s="198"/>
      <c r="F13" s="198"/>
      <c r="G13" s="198"/>
      <c r="H13" s="198"/>
      <c r="I13" s="198"/>
      <c r="J13" s="198"/>
      <c r="K13" s="198"/>
      <c r="L13" s="198"/>
      <c r="M13" s="198"/>
      <c r="N13" s="198"/>
      <c r="O13" s="198"/>
      <c r="P13" s="199"/>
    </row>
    <row r="14" spans="1:16" ht="15" customHeight="1" x14ac:dyDescent="0.25">
      <c r="A14" s="73" t="s">
        <v>3</v>
      </c>
      <c r="B14" s="198" t="s">
        <v>5</v>
      </c>
      <c r="C14" s="198"/>
      <c r="D14" s="198"/>
      <c r="E14" s="198"/>
      <c r="F14" s="198"/>
      <c r="G14" s="198"/>
      <c r="H14" s="198"/>
      <c r="I14" s="198"/>
      <c r="J14" s="198"/>
      <c r="K14" s="198"/>
      <c r="L14" s="198"/>
      <c r="M14" s="198"/>
      <c r="N14" s="198"/>
      <c r="O14" s="198"/>
      <c r="P14" s="199"/>
    </row>
    <row r="15" spans="1:16" x14ac:dyDescent="0.25">
      <c r="A15" s="74" t="s">
        <v>4</v>
      </c>
      <c r="B15" s="200" t="s">
        <v>6</v>
      </c>
      <c r="C15" s="200"/>
      <c r="D15" s="200"/>
      <c r="E15" s="200"/>
      <c r="F15" s="200"/>
      <c r="G15" s="200"/>
      <c r="H15" s="200"/>
      <c r="I15" s="200"/>
      <c r="J15" s="200"/>
      <c r="K15" s="200"/>
      <c r="L15" s="200"/>
      <c r="M15" s="200"/>
      <c r="N15" s="200"/>
      <c r="O15" s="200"/>
      <c r="P15" s="201"/>
    </row>
    <row r="16" spans="1:16" x14ac:dyDescent="0.25">
      <c r="A16" s="57" t="s">
        <v>197</v>
      </c>
      <c r="B16" s="58"/>
      <c r="C16" s="58"/>
      <c r="D16" s="58"/>
      <c r="E16" s="58"/>
      <c r="F16" s="58"/>
      <c r="G16" s="58"/>
      <c r="H16" s="58"/>
      <c r="I16" s="58"/>
      <c r="J16" s="203" t="s">
        <v>198</v>
      </c>
      <c r="K16" s="203"/>
      <c r="L16" s="203"/>
      <c r="M16" s="203"/>
      <c r="N16" s="203"/>
      <c r="O16" s="203"/>
      <c r="P16" s="203"/>
    </row>
    <row r="17" spans="1:16" ht="45" x14ac:dyDescent="0.25">
      <c r="A17" s="4" t="s">
        <v>186</v>
      </c>
      <c r="B17" s="4" t="s">
        <v>187</v>
      </c>
      <c r="C17" s="99" t="s">
        <v>189</v>
      </c>
      <c r="D17" s="99" t="s">
        <v>190</v>
      </c>
      <c r="E17" s="99" t="s">
        <v>191</v>
      </c>
      <c r="F17" s="99" t="s">
        <v>195</v>
      </c>
      <c r="G17" s="99" t="s">
        <v>188</v>
      </c>
      <c r="H17" s="99" t="s">
        <v>193</v>
      </c>
      <c r="I17" s="99" t="s">
        <v>194</v>
      </c>
      <c r="J17" s="59" t="s">
        <v>199</v>
      </c>
      <c r="K17" s="60"/>
      <c r="L17" s="87"/>
      <c r="M17" s="59" t="s">
        <v>200</v>
      </c>
      <c r="N17" s="60"/>
      <c r="O17" s="60"/>
      <c r="P17" s="87"/>
    </row>
    <row r="18" spans="1:16" ht="20.100000000000001" customHeight="1" x14ac:dyDescent="0.25">
      <c r="A18" s="54" t="s">
        <v>8</v>
      </c>
      <c r="B18" s="121" t="s">
        <v>9</v>
      </c>
      <c r="C18" s="100">
        <f>VLOOKUP(A18,Část_02_01_A!$A$8:$D$49,4,FALSE)</f>
        <v>9</v>
      </c>
      <c r="D18" s="100">
        <v>0</v>
      </c>
      <c r="E18" s="100">
        <v>0</v>
      </c>
      <c r="F18" s="54">
        <f>SUM(C18:E18)</f>
        <v>9</v>
      </c>
      <c r="G18" s="100" t="s">
        <v>192</v>
      </c>
      <c r="H18" s="123"/>
      <c r="I18" s="55">
        <f>ROUND(F18*H18,2)</f>
        <v>0</v>
      </c>
      <c r="J18" s="182"/>
      <c r="K18" s="183"/>
      <c r="L18" s="184"/>
      <c r="M18" s="182"/>
      <c r="N18" s="183"/>
      <c r="O18" s="183"/>
      <c r="P18" s="184"/>
    </row>
    <row r="19" spans="1:16" ht="20.100000000000001" customHeight="1" x14ac:dyDescent="0.25">
      <c r="A19" s="54" t="s">
        <v>201</v>
      </c>
      <c r="B19" s="121" t="s">
        <v>202</v>
      </c>
      <c r="C19" s="100">
        <v>0</v>
      </c>
      <c r="D19" s="100">
        <f>VLOOKUP(A19,Část_02_01_B!$A$8:$D$53,4,FALSE)</f>
        <v>7</v>
      </c>
      <c r="E19" s="100">
        <f>VLOOKUP(A19,Část_02_01_C!$A$8:$D$57,4,FALSE)</f>
        <v>1</v>
      </c>
      <c r="F19" s="54">
        <f>SUM(C19:E19)</f>
        <v>8</v>
      </c>
      <c r="G19" s="100" t="s">
        <v>192</v>
      </c>
      <c r="H19" s="123"/>
      <c r="I19" s="55">
        <f>ROUND(F19*H19,2)</f>
        <v>0</v>
      </c>
      <c r="J19" s="182"/>
      <c r="K19" s="183"/>
      <c r="L19" s="184"/>
      <c r="M19" s="182"/>
      <c r="N19" s="183"/>
      <c r="O19" s="183"/>
      <c r="P19" s="184"/>
    </row>
    <row r="20" spans="1:16" ht="20.100000000000001" customHeight="1" x14ac:dyDescent="0.25">
      <c r="A20" s="54" t="s">
        <v>12</v>
      </c>
      <c r="B20" s="121" t="s">
        <v>13</v>
      </c>
      <c r="C20" s="100">
        <f>VLOOKUP(A20,Část_02_01_A!$A$8:$D$49,4,FALSE)</f>
        <v>9</v>
      </c>
      <c r="D20" s="100">
        <f>VLOOKUP(A20,Část_02_01_B!$A$8:$D$53,4,FALSE)</f>
        <v>7</v>
      </c>
      <c r="E20" s="100">
        <f>VLOOKUP(A20,Část_02_01_C!$A$8:$D$57,4,FALSE)</f>
        <v>3</v>
      </c>
      <c r="F20" s="54">
        <f t="shared" ref="F20:F28" si="0">SUM(C20:E20)</f>
        <v>19</v>
      </c>
      <c r="G20" s="100" t="s">
        <v>192</v>
      </c>
      <c r="H20" s="123"/>
      <c r="I20" s="55">
        <f t="shared" ref="I20:I28" si="1">ROUND(F20*H20,2)</f>
        <v>0</v>
      </c>
      <c r="J20" s="182"/>
      <c r="K20" s="183"/>
      <c r="L20" s="184"/>
      <c r="M20" s="182"/>
      <c r="N20" s="183"/>
      <c r="O20" s="183"/>
      <c r="P20" s="184"/>
    </row>
    <row r="21" spans="1:16" ht="20.100000000000001" customHeight="1" x14ac:dyDescent="0.25">
      <c r="A21" s="54" t="s">
        <v>79</v>
      </c>
      <c r="B21" s="121" t="s">
        <v>80</v>
      </c>
      <c r="C21" s="100">
        <v>0</v>
      </c>
      <c r="D21" s="100">
        <f>VLOOKUP(A21,Část_02_01_B!$A$8:$D$53,4,FALSE)</f>
        <v>7</v>
      </c>
      <c r="E21" s="100">
        <f>VLOOKUP(A21,Část_02_01_C!$A$8:$D$57,4,FALSE)</f>
        <v>1</v>
      </c>
      <c r="F21" s="54">
        <f t="shared" si="0"/>
        <v>8</v>
      </c>
      <c r="G21" s="100" t="s">
        <v>192</v>
      </c>
      <c r="H21" s="123"/>
      <c r="I21" s="55">
        <f t="shared" si="1"/>
        <v>0</v>
      </c>
      <c r="J21" s="182"/>
      <c r="K21" s="183"/>
      <c r="L21" s="184"/>
      <c r="M21" s="182"/>
      <c r="N21" s="183"/>
      <c r="O21" s="183"/>
      <c r="P21" s="184"/>
    </row>
    <row r="22" spans="1:16" ht="20.100000000000001" customHeight="1" x14ac:dyDescent="0.25">
      <c r="A22" s="54" t="s">
        <v>39</v>
      </c>
      <c r="B22" s="78" t="s">
        <v>224</v>
      </c>
      <c r="C22" s="100">
        <f>VLOOKUP(A22,Část_02_01_A!$A$8:$D$49,4,FALSE)</f>
        <v>9</v>
      </c>
      <c r="D22" s="100">
        <f>VLOOKUP(A22,Část_02_01_B!$A$8:$D$53,4,FALSE)</f>
        <v>7</v>
      </c>
      <c r="E22" s="100">
        <f>VLOOKUP(A22,Část_02_01_C!$A$8:$D$57,4,FALSE)</f>
        <v>3</v>
      </c>
      <c r="F22" s="54">
        <f t="shared" si="0"/>
        <v>19</v>
      </c>
      <c r="G22" s="100" t="s">
        <v>192</v>
      </c>
      <c r="H22" s="123"/>
      <c r="I22" s="55">
        <f t="shared" si="1"/>
        <v>0</v>
      </c>
      <c r="J22" s="182"/>
      <c r="K22" s="183"/>
      <c r="L22" s="184"/>
      <c r="M22" s="182"/>
      <c r="N22" s="183"/>
      <c r="O22" s="183"/>
      <c r="P22" s="184"/>
    </row>
    <row r="23" spans="1:16" ht="20.100000000000001" customHeight="1" x14ac:dyDescent="0.25">
      <c r="A23" s="54" t="s">
        <v>51</v>
      </c>
      <c r="B23" s="121" t="s">
        <v>52</v>
      </c>
      <c r="C23" s="100">
        <f>VLOOKUP(A23,Část_02_01_A!$A$8:$D$49,4,FALSE)</f>
        <v>36</v>
      </c>
      <c r="D23" s="100">
        <f>VLOOKUP(A23,Část_02_01_B!$A$8:$D$53,4,FALSE)</f>
        <v>42</v>
      </c>
      <c r="E23" s="100">
        <f>VLOOKUP(A23,Část_02_01_C!$A$8:$D$57,4,FALSE)</f>
        <v>8</v>
      </c>
      <c r="F23" s="54">
        <f t="shared" si="0"/>
        <v>86</v>
      </c>
      <c r="G23" s="100" t="s">
        <v>192</v>
      </c>
      <c r="H23" s="123"/>
      <c r="I23" s="55">
        <f t="shared" si="1"/>
        <v>0</v>
      </c>
      <c r="J23" s="182"/>
      <c r="K23" s="183"/>
      <c r="L23" s="184"/>
      <c r="M23" s="182"/>
      <c r="N23" s="183"/>
      <c r="O23" s="183"/>
      <c r="P23" s="184"/>
    </row>
    <row r="24" spans="1:16" ht="20.100000000000001" customHeight="1" x14ac:dyDescent="0.25">
      <c r="A24" s="54" t="s">
        <v>84</v>
      </c>
      <c r="B24" s="121" t="s">
        <v>257</v>
      </c>
      <c r="C24" s="100">
        <v>0</v>
      </c>
      <c r="D24" s="100">
        <v>0</v>
      </c>
      <c r="E24" s="100">
        <f>VLOOKUP(A24,Část_02_01_C!$A$8:$D$57,4,FALSE)</f>
        <v>1</v>
      </c>
      <c r="F24" s="54">
        <f t="shared" si="0"/>
        <v>1</v>
      </c>
      <c r="G24" s="100" t="s">
        <v>192</v>
      </c>
      <c r="H24" s="123"/>
      <c r="I24" s="55">
        <f t="shared" si="1"/>
        <v>0</v>
      </c>
      <c r="J24" s="182"/>
      <c r="K24" s="183"/>
      <c r="L24" s="184"/>
      <c r="M24" s="182"/>
      <c r="N24" s="183"/>
      <c r="O24" s="183"/>
      <c r="P24" s="184"/>
    </row>
    <row r="25" spans="1:16" ht="20.100000000000001" customHeight="1" x14ac:dyDescent="0.25">
      <c r="A25" s="54" t="s">
        <v>57</v>
      </c>
      <c r="B25" s="78" t="s">
        <v>225</v>
      </c>
      <c r="C25" s="100">
        <f>VLOOKUP(A25,Část_02_01_A!$A$8:$D$49,4,FALSE)</f>
        <v>9</v>
      </c>
      <c r="D25" s="100">
        <f>VLOOKUP(A25,Část_02_01_B!$A$8:$D$53,4,FALSE)</f>
        <v>7</v>
      </c>
      <c r="E25" s="100">
        <f>VLOOKUP(A25,Část_02_01_C!$A$8:$D$57,4,FALSE)</f>
        <v>3</v>
      </c>
      <c r="F25" s="54">
        <f t="shared" si="0"/>
        <v>19</v>
      </c>
      <c r="G25" s="100" t="s">
        <v>192</v>
      </c>
      <c r="H25" s="123"/>
      <c r="I25" s="55">
        <f t="shared" si="1"/>
        <v>0</v>
      </c>
      <c r="J25" s="182"/>
      <c r="K25" s="183"/>
      <c r="L25" s="184"/>
      <c r="M25" s="182"/>
      <c r="N25" s="183"/>
      <c r="O25" s="183"/>
      <c r="P25" s="184"/>
    </row>
    <row r="26" spans="1:16" ht="20.100000000000001" customHeight="1" x14ac:dyDescent="0.25">
      <c r="A26" s="54" t="s">
        <v>71</v>
      </c>
      <c r="B26" s="121" t="s">
        <v>263</v>
      </c>
      <c r="C26" s="100">
        <f>VLOOKUP(A26,Část_02_01_A!$A$8:$D$49,4,FALSE)</f>
        <v>9</v>
      </c>
      <c r="D26" s="100">
        <v>0</v>
      </c>
      <c r="E26" s="100">
        <v>0</v>
      </c>
      <c r="F26" s="54">
        <f t="shared" si="0"/>
        <v>9</v>
      </c>
      <c r="G26" s="100" t="s">
        <v>192</v>
      </c>
      <c r="H26" s="123"/>
      <c r="I26" s="55">
        <f t="shared" si="1"/>
        <v>0</v>
      </c>
      <c r="J26" s="182"/>
      <c r="K26" s="183"/>
      <c r="L26" s="184"/>
      <c r="M26" s="182"/>
      <c r="N26" s="183"/>
      <c r="O26" s="183"/>
      <c r="P26" s="184"/>
    </row>
    <row r="27" spans="1:16" ht="20.100000000000001" customHeight="1" x14ac:dyDescent="0.25">
      <c r="A27" s="54" t="s">
        <v>220</v>
      </c>
      <c r="B27" s="121" t="s">
        <v>221</v>
      </c>
      <c r="C27" s="100">
        <v>0</v>
      </c>
      <c r="D27" s="100">
        <f>VLOOKUP(A27,Část_02_01_B!$A$8:$D$53,4,FALSE)</f>
        <v>7</v>
      </c>
      <c r="E27" s="100">
        <f>VLOOKUP(A27,Část_02_01_C!$A$8:$D$57,4,FALSE)</f>
        <v>3</v>
      </c>
      <c r="F27" s="54">
        <f t="shared" si="0"/>
        <v>10</v>
      </c>
      <c r="G27" s="100" t="s">
        <v>192</v>
      </c>
      <c r="H27" s="123"/>
      <c r="I27" s="55">
        <f t="shared" si="1"/>
        <v>0</v>
      </c>
      <c r="J27" s="182"/>
      <c r="K27" s="183"/>
      <c r="L27" s="184"/>
      <c r="M27" s="182"/>
      <c r="N27" s="183"/>
      <c r="O27" s="183"/>
      <c r="P27" s="184"/>
    </row>
    <row r="28" spans="1:16" ht="20.100000000000001" customHeight="1" x14ac:dyDescent="0.25">
      <c r="A28" s="54" t="s">
        <v>73</v>
      </c>
      <c r="B28" s="121" t="s">
        <v>74</v>
      </c>
      <c r="C28" s="100">
        <f>VLOOKUP(A28,Část_02_01_A!$A$8:$D$49,4,FALSE)</f>
        <v>9</v>
      </c>
      <c r="D28" s="100">
        <f>VLOOKUP(A28,Část_02_01_B!$A$8:$D$53,4,FALSE)</f>
        <v>7</v>
      </c>
      <c r="E28" s="100">
        <f>VLOOKUP(A28,Část_02_01_C!$A$8:$D$57,4,FALSE)</f>
        <v>3</v>
      </c>
      <c r="F28" s="54">
        <f t="shared" si="0"/>
        <v>19</v>
      </c>
      <c r="G28" s="100" t="s">
        <v>192</v>
      </c>
      <c r="H28" s="123"/>
      <c r="I28" s="55">
        <f t="shared" si="1"/>
        <v>0</v>
      </c>
      <c r="J28" s="185"/>
      <c r="K28" s="186"/>
      <c r="L28" s="187"/>
      <c r="M28" s="185"/>
      <c r="N28" s="186"/>
      <c r="O28" s="186"/>
      <c r="P28" s="187"/>
    </row>
    <row r="29" spans="1:16" x14ac:dyDescent="0.25">
      <c r="A29" s="202" t="s">
        <v>196</v>
      </c>
      <c r="B29" s="202"/>
      <c r="C29" s="202"/>
      <c r="D29" s="202"/>
      <c r="E29" s="202"/>
      <c r="F29" s="202"/>
      <c r="G29" s="202"/>
      <c r="H29" s="202"/>
      <c r="I29" s="56">
        <f>SUM(I18:I28)</f>
        <v>0</v>
      </c>
    </row>
    <row r="31" spans="1:16" x14ac:dyDescent="0.25">
      <c r="A31" s="88" t="s">
        <v>0</v>
      </c>
      <c r="B31" s="194" t="s">
        <v>256</v>
      </c>
      <c r="C31" s="194"/>
      <c r="D31" s="194"/>
      <c r="E31" s="194"/>
      <c r="F31" s="194"/>
      <c r="G31" s="194"/>
      <c r="H31" s="194"/>
      <c r="I31" s="194"/>
      <c r="J31" s="194"/>
      <c r="K31" s="194"/>
      <c r="L31" s="194"/>
      <c r="M31" s="194"/>
      <c r="N31" s="194"/>
      <c r="O31" s="194"/>
      <c r="P31" s="194"/>
    </row>
    <row r="32" spans="1:16" x14ac:dyDescent="0.25">
      <c r="A32" s="89" t="s">
        <v>1</v>
      </c>
      <c r="B32" s="195" t="s">
        <v>223</v>
      </c>
      <c r="C32" s="195"/>
      <c r="D32" s="195"/>
      <c r="E32" s="195"/>
      <c r="F32" s="195"/>
      <c r="G32" s="195"/>
      <c r="H32" s="195"/>
      <c r="I32" s="195"/>
      <c r="J32" s="195"/>
      <c r="K32" s="195"/>
      <c r="L32" s="195"/>
      <c r="M32" s="195"/>
      <c r="N32" s="195"/>
      <c r="O32" s="195"/>
      <c r="P32" s="195"/>
    </row>
    <row r="33" spans="1:16" x14ac:dyDescent="0.25">
      <c r="A33" s="89" t="s">
        <v>2</v>
      </c>
      <c r="B33" s="207" t="s">
        <v>258</v>
      </c>
      <c r="C33" s="207"/>
      <c r="D33" s="207"/>
      <c r="E33" s="207"/>
      <c r="F33" s="207"/>
      <c r="G33" s="207"/>
      <c r="H33" s="207"/>
      <c r="I33" s="207"/>
      <c r="J33" s="207"/>
      <c r="K33" s="207"/>
      <c r="L33" s="207"/>
      <c r="M33" s="207"/>
      <c r="N33" s="207"/>
      <c r="O33" s="207"/>
      <c r="P33" s="207"/>
    </row>
    <row r="34" spans="1:16" ht="14.45" customHeight="1" x14ac:dyDescent="0.25">
      <c r="A34" s="90" t="s">
        <v>3</v>
      </c>
      <c r="B34" s="208" t="s">
        <v>5</v>
      </c>
      <c r="C34" s="208"/>
      <c r="D34" s="208"/>
      <c r="E34" s="208"/>
      <c r="F34" s="208"/>
      <c r="G34" s="208"/>
      <c r="H34" s="208"/>
      <c r="I34" s="208"/>
      <c r="J34" s="208"/>
      <c r="K34" s="208"/>
      <c r="L34" s="208"/>
      <c r="M34" s="208"/>
      <c r="N34" s="208"/>
      <c r="O34" s="208"/>
      <c r="P34" s="208"/>
    </row>
    <row r="35" spans="1:16" x14ac:dyDescent="0.25">
      <c r="A35" s="91" t="s">
        <v>4</v>
      </c>
      <c r="B35" s="101" t="s">
        <v>6</v>
      </c>
      <c r="C35" s="101"/>
      <c r="D35" s="101"/>
      <c r="E35" s="101"/>
      <c r="F35" s="101"/>
      <c r="G35" s="101"/>
      <c r="H35" s="101"/>
      <c r="I35" s="101"/>
      <c r="J35" s="101"/>
      <c r="K35" s="101"/>
      <c r="L35" s="101"/>
      <c r="M35" s="101"/>
      <c r="N35" s="101"/>
      <c r="O35" s="101"/>
      <c r="P35" s="101"/>
    </row>
    <row r="36" spans="1:16" x14ac:dyDescent="0.25">
      <c r="A36" s="92" t="s">
        <v>197</v>
      </c>
      <c r="B36" s="93"/>
      <c r="C36" s="93"/>
      <c r="D36" s="93"/>
      <c r="E36" s="93"/>
      <c r="F36" s="93"/>
      <c r="G36" s="209" t="s">
        <v>198</v>
      </c>
      <c r="H36" s="210"/>
      <c r="I36" s="210"/>
      <c r="J36" s="210"/>
      <c r="K36" s="210"/>
      <c r="L36" s="210"/>
      <c r="M36" s="210"/>
      <c r="N36" s="210"/>
      <c r="O36" s="210"/>
      <c r="P36" s="210"/>
    </row>
    <row r="37" spans="1:16" ht="30" x14ac:dyDescent="0.25">
      <c r="A37" s="94" t="s">
        <v>186</v>
      </c>
      <c r="B37" s="105" t="s">
        <v>187</v>
      </c>
      <c r="C37" s="106"/>
      <c r="D37" s="106"/>
      <c r="E37" s="107"/>
      <c r="F37" s="95" t="s">
        <v>227</v>
      </c>
      <c r="G37" s="95" t="s">
        <v>188</v>
      </c>
      <c r="H37" s="103" t="s">
        <v>228</v>
      </c>
      <c r="I37" s="103" t="s">
        <v>229</v>
      </c>
      <c r="J37" s="96" t="s">
        <v>199</v>
      </c>
      <c r="K37" s="97"/>
      <c r="L37" s="98"/>
      <c r="M37" s="180" t="s">
        <v>200</v>
      </c>
      <c r="N37" s="181"/>
      <c r="O37" s="181"/>
      <c r="P37" s="181"/>
    </row>
    <row r="38" spans="1:16" x14ac:dyDescent="0.25">
      <c r="A38" s="121" t="s">
        <v>8</v>
      </c>
      <c r="B38" s="204" t="s">
        <v>9</v>
      </c>
      <c r="C38" s="204"/>
      <c r="D38" s="204"/>
      <c r="E38" s="204"/>
      <c r="F38" s="100">
        <f>VLOOKUP(A38,Část_02_02!A8:D14,4,FALSE)</f>
        <v>7</v>
      </c>
      <c r="G38" s="100" t="s">
        <v>192</v>
      </c>
      <c r="H38" s="124"/>
      <c r="I38" s="55">
        <f>ROUND(F38*H38,2)</f>
        <v>0</v>
      </c>
      <c r="J38" s="188"/>
      <c r="K38" s="189"/>
      <c r="L38" s="190"/>
      <c r="M38" s="182"/>
      <c r="N38" s="183"/>
      <c r="O38" s="183"/>
      <c r="P38" s="184"/>
    </row>
    <row r="39" spans="1:16" x14ac:dyDescent="0.25">
      <c r="A39" s="54" t="s">
        <v>73</v>
      </c>
      <c r="B39" s="204" t="s">
        <v>74</v>
      </c>
      <c r="C39" s="204"/>
      <c r="D39" s="204"/>
      <c r="E39" s="204"/>
      <c r="F39" s="100">
        <f>VLOOKUP(A39,Část_02_02!A9:D15,4,FALSE)</f>
        <v>7</v>
      </c>
      <c r="G39" s="100" t="s">
        <v>192</v>
      </c>
      <c r="H39" s="124"/>
      <c r="I39" s="55">
        <f>ROUND(F39*H39,2)</f>
        <v>0</v>
      </c>
      <c r="J39" s="191"/>
      <c r="K39" s="192"/>
      <c r="L39" s="193"/>
      <c r="M39" s="185"/>
      <c r="N39" s="186"/>
      <c r="O39" s="186"/>
      <c r="P39" s="187"/>
    </row>
    <row r="40" spans="1:16" x14ac:dyDescent="0.25">
      <c r="A40" s="205" t="s">
        <v>196</v>
      </c>
      <c r="B40" s="206"/>
      <c r="C40" s="206"/>
      <c r="D40" s="206"/>
      <c r="E40" s="206"/>
      <c r="F40" s="108"/>
      <c r="G40" s="108"/>
      <c r="H40" s="109"/>
      <c r="I40" s="109">
        <f t="shared" ref="I40" si="2">I39+I38</f>
        <v>0</v>
      </c>
      <c r="J40" s="104"/>
    </row>
  </sheetData>
  <mergeCells count="55">
    <mergeCell ref="A29:H29"/>
    <mergeCell ref="J16:P16"/>
    <mergeCell ref="J19:L19"/>
    <mergeCell ref="B39:E39"/>
    <mergeCell ref="A40:E40"/>
    <mergeCell ref="B33:P33"/>
    <mergeCell ref="B34:P34"/>
    <mergeCell ref="B38:E38"/>
    <mergeCell ref="G36:P36"/>
    <mergeCell ref="J25:L25"/>
    <mergeCell ref="J18:L18"/>
    <mergeCell ref="M23:P23"/>
    <mergeCell ref="M24:P24"/>
    <mergeCell ref="J20:L20"/>
    <mergeCell ref="J21:L21"/>
    <mergeCell ref="J22:L22"/>
    <mergeCell ref="B11:P11"/>
    <mergeCell ref="B12:P12"/>
    <mergeCell ref="B13:P13"/>
    <mergeCell ref="B14:P14"/>
    <mergeCell ref="B15:P15"/>
    <mergeCell ref="J23:L23"/>
    <mergeCell ref="J24:L24"/>
    <mergeCell ref="M18:P18"/>
    <mergeCell ref="M19:P19"/>
    <mergeCell ref="M20:P20"/>
    <mergeCell ref="M21:P21"/>
    <mergeCell ref="M22:P22"/>
    <mergeCell ref="A6:N6"/>
    <mergeCell ref="O6:P6"/>
    <mergeCell ref="M37:P37"/>
    <mergeCell ref="M38:P38"/>
    <mergeCell ref="M39:P39"/>
    <mergeCell ref="J38:L38"/>
    <mergeCell ref="J39:L39"/>
    <mergeCell ref="M25:P25"/>
    <mergeCell ref="M26:P26"/>
    <mergeCell ref="M27:P27"/>
    <mergeCell ref="M28:P28"/>
    <mergeCell ref="B31:P31"/>
    <mergeCell ref="B32:P32"/>
    <mergeCell ref="J26:L26"/>
    <mergeCell ref="J27:L27"/>
    <mergeCell ref="J28:L28"/>
    <mergeCell ref="B1:P1"/>
    <mergeCell ref="B2:P2"/>
    <mergeCell ref="B3:P3"/>
    <mergeCell ref="B4:P4"/>
    <mergeCell ref="A5:P5"/>
    <mergeCell ref="B7:N7"/>
    <mergeCell ref="O7:P7"/>
    <mergeCell ref="B8:N8"/>
    <mergeCell ref="O8:P8"/>
    <mergeCell ref="A9:N9"/>
    <mergeCell ref="O9:P9"/>
  </mergeCells>
  <pageMargins left="0.7" right="0.7" top="0.78740157499999996" bottom="0.78740157499999996" header="0.3" footer="0.3"/>
  <pageSetup paperSize="9" scale="59" orientation="landscape" r:id="rId1"/>
  <rowBreaks count="2" manualBreakCount="2">
    <brk id="9" max="15" man="1"/>
    <brk id="30" max="1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92D050"/>
  </sheetPr>
  <dimension ref="A1:D49"/>
  <sheetViews>
    <sheetView workbookViewId="0">
      <selection activeCell="B47" sqref="B47:C47"/>
    </sheetView>
  </sheetViews>
  <sheetFormatPr defaultColWidth="9.140625" defaultRowHeight="15" x14ac:dyDescent="0.25"/>
  <cols>
    <col min="1" max="1" width="32.7109375" style="127" customWidth="1"/>
    <col min="2" max="2" width="10.7109375" style="127" customWidth="1"/>
    <col min="3" max="3" width="83.7109375" style="127" customWidth="1"/>
    <col min="4" max="4" width="12.7109375" style="127" customWidth="1"/>
    <col min="5" max="16384" width="9.140625" style="127"/>
  </cols>
  <sheetData>
    <row r="1" spans="1:4" x14ac:dyDescent="0.25">
      <c r="A1" s="267" t="s">
        <v>0</v>
      </c>
      <c r="B1" s="268"/>
      <c r="C1" s="125" t="s">
        <v>256</v>
      </c>
      <c r="D1" s="126"/>
    </row>
    <row r="2" spans="1:4" x14ac:dyDescent="0.25">
      <c r="A2" s="269" t="s">
        <v>1</v>
      </c>
      <c r="B2" s="270"/>
      <c r="C2" s="271" t="s">
        <v>223</v>
      </c>
      <c r="D2" s="272"/>
    </row>
    <row r="3" spans="1:4" x14ac:dyDescent="0.25">
      <c r="A3" s="269" t="s">
        <v>2</v>
      </c>
      <c r="B3" s="270"/>
      <c r="C3" s="271" t="s">
        <v>230</v>
      </c>
      <c r="D3" s="272"/>
    </row>
    <row r="4" spans="1:4" ht="15" customHeight="1" x14ac:dyDescent="0.25">
      <c r="A4" s="263" t="s">
        <v>3</v>
      </c>
      <c r="B4" s="264"/>
      <c r="C4" s="265" t="s">
        <v>5</v>
      </c>
      <c r="D4" s="266"/>
    </row>
    <row r="5" spans="1:4" x14ac:dyDescent="0.25">
      <c r="A5" s="247" t="s">
        <v>4</v>
      </c>
      <c r="B5" s="248"/>
      <c r="C5" s="249" t="s">
        <v>6</v>
      </c>
      <c r="D5" s="250"/>
    </row>
    <row r="6" spans="1:4" x14ac:dyDescent="0.25">
      <c r="A6" s="128" t="s">
        <v>77</v>
      </c>
      <c r="B6" s="129"/>
      <c r="C6" s="129"/>
      <c r="D6" s="130"/>
    </row>
    <row r="7" spans="1:4" x14ac:dyDescent="0.25">
      <c r="A7" s="131" t="s">
        <v>10</v>
      </c>
      <c r="B7" s="251" t="s">
        <v>11</v>
      </c>
      <c r="C7" s="252"/>
      <c r="D7" s="132" t="s">
        <v>7</v>
      </c>
    </row>
    <row r="8" spans="1:4" x14ac:dyDescent="0.25">
      <c r="A8" s="133" t="s">
        <v>8</v>
      </c>
      <c r="B8" s="213" t="s">
        <v>9</v>
      </c>
      <c r="C8" s="214"/>
      <c r="D8" s="132">
        <v>9</v>
      </c>
    </row>
    <row r="9" spans="1:4" ht="152.44999999999999" customHeight="1" x14ac:dyDescent="0.25">
      <c r="A9" s="134" t="s">
        <v>19</v>
      </c>
      <c r="B9" s="253" t="s">
        <v>244</v>
      </c>
      <c r="C9" s="254"/>
      <c r="D9" s="135"/>
    </row>
    <row r="10" spans="1:4" ht="14.45" customHeight="1" x14ac:dyDescent="0.25">
      <c r="A10" s="136" t="s">
        <v>14</v>
      </c>
      <c r="B10" s="255"/>
      <c r="C10" s="256"/>
      <c r="D10" s="137"/>
    </row>
    <row r="11" spans="1:4" ht="45" customHeight="1" x14ac:dyDescent="0.25">
      <c r="A11" s="138" t="s">
        <v>16</v>
      </c>
      <c r="B11" s="257" t="s">
        <v>17</v>
      </c>
      <c r="C11" s="258"/>
      <c r="D11" s="137"/>
    </row>
    <row r="12" spans="1:4" ht="34.9" customHeight="1" x14ac:dyDescent="0.25">
      <c r="A12" s="139" t="s">
        <v>18</v>
      </c>
      <c r="B12" s="259" t="s">
        <v>245</v>
      </c>
      <c r="C12" s="260"/>
      <c r="D12" s="140"/>
    </row>
    <row r="13" spans="1:4" x14ac:dyDescent="0.25">
      <c r="A13" s="141" t="s">
        <v>12</v>
      </c>
      <c r="B13" s="213" t="s">
        <v>13</v>
      </c>
      <c r="C13" s="214"/>
      <c r="D13" s="142">
        <v>9</v>
      </c>
    </row>
    <row r="14" spans="1:4" ht="60" customHeight="1" x14ac:dyDescent="0.25">
      <c r="A14" s="134" t="s">
        <v>19</v>
      </c>
      <c r="B14" s="261" t="s">
        <v>246</v>
      </c>
      <c r="C14" s="262"/>
      <c r="D14" s="135"/>
    </row>
    <row r="15" spans="1:4" ht="103.9" customHeight="1" x14ac:dyDescent="0.25">
      <c r="A15" s="143" t="s">
        <v>20</v>
      </c>
      <c r="B15" s="241" t="s">
        <v>53</v>
      </c>
      <c r="C15" s="242"/>
      <c r="D15" s="137"/>
    </row>
    <row r="16" spans="1:4" ht="14.45" customHeight="1" x14ac:dyDescent="0.25">
      <c r="A16" s="143" t="s">
        <v>21</v>
      </c>
      <c r="B16" s="243" t="s">
        <v>54</v>
      </c>
      <c r="C16" s="244"/>
      <c r="D16" s="137"/>
    </row>
    <row r="17" spans="1:4" ht="14.45" customHeight="1" x14ac:dyDescent="0.25">
      <c r="A17" s="143" t="s">
        <v>22</v>
      </c>
      <c r="B17" s="241" t="s">
        <v>23</v>
      </c>
      <c r="C17" s="242"/>
      <c r="D17" s="144"/>
    </row>
    <row r="18" spans="1:4" ht="131.44999999999999" customHeight="1" x14ac:dyDescent="0.25">
      <c r="A18" s="143" t="s">
        <v>24</v>
      </c>
      <c r="B18" s="241" t="s">
        <v>55</v>
      </c>
      <c r="C18" s="242"/>
      <c r="D18" s="144"/>
    </row>
    <row r="19" spans="1:4" ht="14.45" customHeight="1" x14ac:dyDescent="0.25">
      <c r="A19" s="143" t="s">
        <v>25</v>
      </c>
      <c r="B19" s="241" t="s">
        <v>26</v>
      </c>
      <c r="C19" s="242"/>
      <c r="D19" s="144"/>
    </row>
    <row r="20" spans="1:4" ht="14.45" customHeight="1" x14ac:dyDescent="0.25">
      <c r="A20" s="143" t="s">
        <v>27</v>
      </c>
      <c r="B20" s="241" t="s">
        <v>28</v>
      </c>
      <c r="C20" s="242"/>
      <c r="D20" s="144"/>
    </row>
    <row r="21" spans="1:4" ht="14.45" customHeight="1" x14ac:dyDescent="0.25">
      <c r="A21" s="143" t="s">
        <v>29</v>
      </c>
      <c r="B21" s="241" t="s">
        <v>30</v>
      </c>
      <c r="C21" s="242"/>
      <c r="D21" s="144"/>
    </row>
    <row r="22" spans="1:4" ht="14.45" customHeight="1" x14ac:dyDescent="0.25">
      <c r="A22" s="143" t="s">
        <v>31</v>
      </c>
      <c r="B22" s="241" t="s">
        <v>32</v>
      </c>
      <c r="C22" s="242"/>
      <c r="D22" s="144"/>
    </row>
    <row r="23" spans="1:4" ht="30" customHeight="1" x14ac:dyDescent="0.25">
      <c r="A23" s="143" t="s">
        <v>33</v>
      </c>
      <c r="B23" s="243" t="s">
        <v>56</v>
      </c>
      <c r="C23" s="244"/>
      <c r="D23" s="144"/>
    </row>
    <row r="24" spans="1:4" ht="14.45" customHeight="1" x14ac:dyDescent="0.25">
      <c r="A24" s="143" t="s">
        <v>14</v>
      </c>
      <c r="B24" s="241" t="s">
        <v>34</v>
      </c>
      <c r="C24" s="242"/>
      <c r="D24" s="144"/>
    </row>
    <row r="25" spans="1:4" x14ac:dyDescent="0.25">
      <c r="A25" s="143" t="s">
        <v>35</v>
      </c>
      <c r="B25" s="241" t="s">
        <v>36</v>
      </c>
      <c r="C25" s="242"/>
      <c r="D25" s="144"/>
    </row>
    <row r="26" spans="1:4" ht="14.45" customHeight="1" x14ac:dyDescent="0.25">
      <c r="A26" s="145" t="s">
        <v>37</v>
      </c>
      <c r="B26" s="245" t="s">
        <v>38</v>
      </c>
      <c r="C26" s="246"/>
      <c r="D26" s="146"/>
    </row>
    <row r="27" spans="1:4" x14ac:dyDescent="0.25">
      <c r="A27" s="141" t="s">
        <v>39</v>
      </c>
      <c r="B27" s="213" t="s">
        <v>224</v>
      </c>
      <c r="C27" s="214"/>
      <c r="D27" s="142">
        <v>9</v>
      </c>
    </row>
    <row r="28" spans="1:4" ht="86.45" customHeight="1" x14ac:dyDescent="0.25">
      <c r="A28" s="147" t="s">
        <v>40</v>
      </c>
      <c r="B28" s="239" t="s">
        <v>247</v>
      </c>
      <c r="C28" s="240"/>
      <c r="D28" s="148"/>
    </row>
    <row r="29" spans="1:4" ht="61.9" customHeight="1" x14ac:dyDescent="0.25">
      <c r="A29" s="149" t="s">
        <v>41</v>
      </c>
      <c r="B29" s="223" t="s">
        <v>262</v>
      </c>
      <c r="C29" s="224"/>
      <c r="D29" s="150"/>
    </row>
    <row r="30" spans="1:4" ht="73.900000000000006" customHeight="1" x14ac:dyDescent="0.25">
      <c r="A30" s="151" t="s">
        <v>222</v>
      </c>
      <c r="B30" s="223" t="s">
        <v>249</v>
      </c>
      <c r="C30" s="224"/>
      <c r="D30" s="150"/>
    </row>
    <row r="31" spans="1:4" x14ac:dyDescent="0.25">
      <c r="A31" s="149" t="s">
        <v>43</v>
      </c>
      <c r="B31" s="225" t="s">
        <v>44</v>
      </c>
      <c r="C31" s="226"/>
      <c r="D31" s="150"/>
    </row>
    <row r="32" spans="1:4" ht="91.15" customHeight="1" x14ac:dyDescent="0.25">
      <c r="A32" s="149" t="s">
        <v>45</v>
      </c>
      <c r="B32" s="227" t="s">
        <v>46</v>
      </c>
      <c r="C32" s="228"/>
      <c r="D32" s="150"/>
    </row>
    <row r="33" spans="1:4" ht="64.150000000000006" customHeight="1" x14ac:dyDescent="0.25">
      <c r="A33" s="151" t="s">
        <v>47</v>
      </c>
      <c r="B33" s="229" t="s">
        <v>250</v>
      </c>
      <c r="C33" s="230"/>
      <c r="D33" s="150"/>
    </row>
    <row r="34" spans="1:4" ht="73.150000000000006" customHeight="1" x14ac:dyDescent="0.25">
      <c r="A34" s="151" t="s">
        <v>48</v>
      </c>
      <c r="B34" s="219" t="s">
        <v>219</v>
      </c>
      <c r="C34" s="220"/>
      <c r="D34" s="150"/>
    </row>
    <row r="35" spans="1:4" ht="43.9" customHeight="1" x14ac:dyDescent="0.25">
      <c r="A35" s="152" t="s">
        <v>49</v>
      </c>
      <c r="B35" s="231" t="s">
        <v>50</v>
      </c>
      <c r="C35" s="232"/>
      <c r="D35" s="153"/>
    </row>
    <row r="36" spans="1:4" x14ac:dyDescent="0.25">
      <c r="A36" s="141" t="s">
        <v>51</v>
      </c>
      <c r="B36" s="213" t="s">
        <v>52</v>
      </c>
      <c r="C36" s="214"/>
      <c r="D36" s="142">
        <v>36</v>
      </c>
    </row>
    <row r="37" spans="1:4" ht="64.150000000000006" customHeight="1" x14ac:dyDescent="0.25">
      <c r="A37" s="147" t="s">
        <v>19</v>
      </c>
      <c r="B37" s="233" t="s">
        <v>259</v>
      </c>
      <c r="C37" s="234"/>
      <c r="D37" s="148"/>
    </row>
    <row r="38" spans="1:4" x14ac:dyDescent="0.25">
      <c r="A38" s="141" t="s">
        <v>57</v>
      </c>
      <c r="B38" s="235" t="s">
        <v>225</v>
      </c>
      <c r="C38" s="236"/>
      <c r="D38" s="142">
        <v>9</v>
      </c>
    </row>
    <row r="39" spans="1:4" ht="15.6" customHeight="1" x14ac:dyDescent="0.25">
      <c r="A39" s="147" t="s">
        <v>58</v>
      </c>
      <c r="B39" s="237" t="s">
        <v>59</v>
      </c>
      <c r="C39" s="238"/>
      <c r="D39" s="154"/>
    </row>
    <row r="40" spans="1:4" ht="18.75" customHeight="1" x14ac:dyDescent="0.25">
      <c r="A40" s="149" t="s">
        <v>60</v>
      </c>
      <c r="B40" s="217" t="s">
        <v>61</v>
      </c>
      <c r="C40" s="218"/>
      <c r="D40" s="144"/>
    </row>
    <row r="41" spans="1:4" ht="116.45" customHeight="1" x14ac:dyDescent="0.25">
      <c r="A41" s="155" t="s">
        <v>62</v>
      </c>
      <c r="B41" s="217" t="s">
        <v>63</v>
      </c>
      <c r="C41" s="218"/>
      <c r="D41" s="144"/>
    </row>
    <row r="42" spans="1:4" ht="61.5" customHeight="1" x14ac:dyDescent="0.25">
      <c r="A42" s="155" t="s">
        <v>64</v>
      </c>
      <c r="B42" s="219" t="s">
        <v>72</v>
      </c>
      <c r="C42" s="220"/>
      <c r="D42" s="144"/>
    </row>
    <row r="43" spans="1:4" ht="30" customHeight="1" x14ac:dyDescent="0.25">
      <c r="A43" s="149" t="s">
        <v>65</v>
      </c>
      <c r="B43" s="217" t="s">
        <v>66</v>
      </c>
      <c r="C43" s="218"/>
      <c r="D43" s="144"/>
    </row>
    <row r="44" spans="1:4" ht="32.25" customHeight="1" x14ac:dyDescent="0.25">
      <c r="A44" s="155" t="s">
        <v>67</v>
      </c>
      <c r="B44" s="219" t="s">
        <v>68</v>
      </c>
      <c r="C44" s="220"/>
      <c r="D44" s="144"/>
    </row>
    <row r="45" spans="1:4" ht="19.899999999999999" customHeight="1" x14ac:dyDescent="0.25">
      <c r="A45" s="156" t="s">
        <v>69</v>
      </c>
      <c r="B45" s="221" t="s">
        <v>70</v>
      </c>
      <c r="C45" s="222"/>
      <c r="D45" s="146"/>
    </row>
    <row r="46" spans="1:4" x14ac:dyDescent="0.25">
      <c r="A46" s="141" t="s">
        <v>71</v>
      </c>
      <c r="B46" s="213" t="s">
        <v>263</v>
      </c>
      <c r="C46" s="214"/>
      <c r="D46" s="142">
        <v>9</v>
      </c>
    </row>
    <row r="47" spans="1:4" ht="42" customHeight="1" x14ac:dyDescent="0.25">
      <c r="A47" s="157" t="s">
        <v>19</v>
      </c>
      <c r="B47" s="211" t="s">
        <v>264</v>
      </c>
      <c r="C47" s="212"/>
      <c r="D47" s="158"/>
    </row>
    <row r="48" spans="1:4" x14ac:dyDescent="0.25">
      <c r="A48" s="159" t="s">
        <v>73</v>
      </c>
      <c r="B48" s="213" t="s">
        <v>74</v>
      </c>
      <c r="C48" s="214"/>
      <c r="D48" s="160">
        <v>9</v>
      </c>
    </row>
    <row r="49" spans="1:4" ht="30" customHeight="1" x14ac:dyDescent="0.25">
      <c r="A49" s="161"/>
      <c r="B49" s="215" t="s">
        <v>75</v>
      </c>
      <c r="C49" s="216"/>
      <c r="D49" s="162"/>
    </row>
  </sheetData>
  <sheetProtection selectLockedCells="1" selectUnlockedCells="1"/>
  <mergeCells count="52">
    <mergeCell ref="A4:B4"/>
    <mergeCell ref="C4:D4"/>
    <mergeCell ref="A1:B1"/>
    <mergeCell ref="A2:B2"/>
    <mergeCell ref="C2:D2"/>
    <mergeCell ref="A3:B3"/>
    <mergeCell ref="C3:D3"/>
    <mergeCell ref="B16:C16"/>
    <mergeCell ref="A5:B5"/>
    <mergeCell ref="C5:D5"/>
    <mergeCell ref="B7:C7"/>
    <mergeCell ref="B8:C8"/>
    <mergeCell ref="B9:C9"/>
    <mergeCell ref="B10:C10"/>
    <mergeCell ref="B11:C11"/>
    <mergeCell ref="B12:C12"/>
    <mergeCell ref="B13:C13"/>
    <mergeCell ref="B14:C14"/>
    <mergeCell ref="B15:C15"/>
    <mergeCell ref="B28:C28"/>
    <mergeCell ref="B17:C17"/>
    <mergeCell ref="B18:C18"/>
    <mergeCell ref="B19:C19"/>
    <mergeCell ref="B20:C20"/>
    <mergeCell ref="B21:C21"/>
    <mergeCell ref="B22:C22"/>
    <mergeCell ref="B23:C23"/>
    <mergeCell ref="B24:C24"/>
    <mergeCell ref="B25:C25"/>
    <mergeCell ref="B26:C26"/>
    <mergeCell ref="B27:C27"/>
    <mergeCell ref="B40:C40"/>
    <mergeCell ref="B29:C29"/>
    <mergeCell ref="B30:C30"/>
    <mergeCell ref="B31:C31"/>
    <mergeCell ref="B32:C32"/>
    <mergeCell ref="B33:C33"/>
    <mergeCell ref="B34:C34"/>
    <mergeCell ref="B35:C35"/>
    <mergeCell ref="B36:C36"/>
    <mergeCell ref="B37:C37"/>
    <mergeCell ref="B38:C38"/>
    <mergeCell ref="B39:C39"/>
    <mergeCell ref="B47:C47"/>
    <mergeCell ref="B48:C48"/>
    <mergeCell ref="B49:C49"/>
    <mergeCell ref="B41:C41"/>
    <mergeCell ref="B42:C42"/>
    <mergeCell ref="B43:C43"/>
    <mergeCell ref="B44:C44"/>
    <mergeCell ref="B45:C45"/>
    <mergeCell ref="B46:C46"/>
  </mergeCells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92D050"/>
  </sheetPr>
  <dimension ref="A1:D53"/>
  <sheetViews>
    <sheetView workbookViewId="0">
      <selection activeCell="B51" sqref="B51:C51"/>
    </sheetView>
  </sheetViews>
  <sheetFormatPr defaultRowHeight="15" x14ac:dyDescent="0.25"/>
  <cols>
    <col min="1" max="1" width="32.7109375" customWidth="1"/>
    <col min="2" max="2" width="10.7109375" customWidth="1"/>
    <col min="3" max="3" width="83.7109375" customWidth="1"/>
    <col min="4" max="4" width="12.7109375" customWidth="1"/>
  </cols>
  <sheetData>
    <row r="1" spans="1:4" x14ac:dyDescent="0.25">
      <c r="A1" s="294" t="s">
        <v>0</v>
      </c>
      <c r="B1" s="196"/>
      <c r="C1" s="125" t="s">
        <v>256</v>
      </c>
      <c r="D1" s="70"/>
    </row>
    <row r="2" spans="1:4" x14ac:dyDescent="0.25">
      <c r="A2" s="295" t="s">
        <v>1</v>
      </c>
      <c r="B2" s="296"/>
      <c r="C2" s="296" t="s">
        <v>223</v>
      </c>
      <c r="D2" s="199"/>
    </row>
    <row r="3" spans="1:4" x14ac:dyDescent="0.25">
      <c r="A3" s="295" t="s">
        <v>2</v>
      </c>
      <c r="B3" s="296"/>
      <c r="C3" s="296" t="s">
        <v>230</v>
      </c>
      <c r="D3" s="199"/>
    </row>
    <row r="4" spans="1:4" ht="15" customHeight="1" x14ac:dyDescent="0.25">
      <c r="A4" s="297" t="s">
        <v>3</v>
      </c>
      <c r="B4" s="298"/>
      <c r="C4" s="299" t="s">
        <v>5</v>
      </c>
      <c r="D4" s="300"/>
    </row>
    <row r="5" spans="1:4" x14ac:dyDescent="0.25">
      <c r="A5" s="301" t="s">
        <v>4</v>
      </c>
      <c r="B5" s="302"/>
      <c r="C5" s="200" t="s">
        <v>6</v>
      </c>
      <c r="D5" s="201"/>
    </row>
    <row r="6" spans="1:4" x14ac:dyDescent="0.25">
      <c r="A6" s="32" t="s">
        <v>76</v>
      </c>
      <c r="B6" s="33"/>
      <c r="C6" s="33"/>
      <c r="D6" s="34"/>
    </row>
    <row r="7" spans="1:4" x14ac:dyDescent="0.25">
      <c r="A7" s="2" t="s">
        <v>10</v>
      </c>
      <c r="B7" s="303" t="s">
        <v>11</v>
      </c>
      <c r="C7" s="304"/>
      <c r="D7" s="3" t="s">
        <v>7</v>
      </c>
    </row>
    <row r="8" spans="1:4" x14ac:dyDescent="0.25">
      <c r="A8" s="4" t="s">
        <v>201</v>
      </c>
      <c r="B8" s="285" t="s">
        <v>202</v>
      </c>
      <c r="C8" s="285"/>
      <c r="D8" s="3">
        <v>7</v>
      </c>
    </row>
    <row r="9" spans="1:4" ht="150" customHeight="1" x14ac:dyDescent="0.25">
      <c r="A9" s="18" t="s">
        <v>19</v>
      </c>
      <c r="B9" s="253" t="s">
        <v>244</v>
      </c>
      <c r="C9" s="254"/>
      <c r="D9" s="9"/>
    </row>
    <row r="10" spans="1:4" x14ac:dyDescent="0.25">
      <c r="A10" s="23" t="s">
        <v>14</v>
      </c>
      <c r="B10" s="293" t="s">
        <v>15</v>
      </c>
      <c r="C10" s="293"/>
      <c r="D10" s="10"/>
    </row>
    <row r="11" spans="1:4" ht="46.15" customHeight="1" x14ac:dyDescent="0.25">
      <c r="A11" s="24" t="s">
        <v>16</v>
      </c>
      <c r="B11" s="291" t="s">
        <v>17</v>
      </c>
      <c r="C11" s="291"/>
      <c r="D11" s="10"/>
    </row>
    <row r="12" spans="1:4" ht="31.15" customHeight="1" x14ac:dyDescent="0.25">
      <c r="A12" s="25" t="s">
        <v>78</v>
      </c>
      <c r="B12" s="292" t="s">
        <v>254</v>
      </c>
      <c r="C12" s="292"/>
      <c r="D12" s="26"/>
    </row>
    <row r="13" spans="1:4" x14ac:dyDescent="0.25">
      <c r="A13" s="7" t="s">
        <v>12</v>
      </c>
      <c r="B13" s="277" t="s">
        <v>13</v>
      </c>
      <c r="C13" s="277"/>
      <c r="D13" s="8">
        <v>7</v>
      </c>
    </row>
    <row r="14" spans="1:4" ht="60" customHeight="1" x14ac:dyDescent="0.25">
      <c r="A14" s="18" t="s">
        <v>19</v>
      </c>
      <c r="B14" s="261" t="s">
        <v>246</v>
      </c>
      <c r="C14" s="262"/>
      <c r="D14" s="9"/>
    </row>
    <row r="15" spans="1:4" ht="102.6" customHeight="1" x14ac:dyDescent="0.25">
      <c r="A15" s="19" t="s">
        <v>20</v>
      </c>
      <c r="B15" s="287" t="s">
        <v>53</v>
      </c>
      <c r="C15" s="287"/>
      <c r="D15" s="10"/>
    </row>
    <row r="16" spans="1:4" ht="14.45" customHeight="1" x14ac:dyDescent="0.25">
      <c r="A16" s="19" t="s">
        <v>21</v>
      </c>
      <c r="B16" s="281" t="s">
        <v>54</v>
      </c>
      <c r="C16" s="281"/>
      <c r="D16" s="10"/>
    </row>
    <row r="17" spans="1:4" x14ac:dyDescent="0.25">
      <c r="A17" s="19" t="s">
        <v>22</v>
      </c>
      <c r="B17" s="287" t="s">
        <v>23</v>
      </c>
      <c r="C17" s="287"/>
      <c r="D17" s="20"/>
    </row>
    <row r="18" spans="1:4" ht="133.15" customHeight="1" x14ac:dyDescent="0.25">
      <c r="A18" s="19" t="s">
        <v>24</v>
      </c>
      <c r="B18" s="287" t="s">
        <v>55</v>
      </c>
      <c r="C18" s="287"/>
      <c r="D18" s="20"/>
    </row>
    <row r="19" spans="1:4" x14ac:dyDescent="0.25">
      <c r="A19" s="19" t="s">
        <v>25</v>
      </c>
      <c r="B19" s="287" t="s">
        <v>26</v>
      </c>
      <c r="C19" s="287"/>
      <c r="D19" s="20"/>
    </row>
    <row r="20" spans="1:4" x14ac:dyDescent="0.25">
      <c r="A20" s="19" t="s">
        <v>27</v>
      </c>
      <c r="B20" s="287" t="s">
        <v>28</v>
      </c>
      <c r="C20" s="287"/>
      <c r="D20" s="20"/>
    </row>
    <row r="21" spans="1:4" x14ac:dyDescent="0.25">
      <c r="A21" s="19" t="s">
        <v>29</v>
      </c>
      <c r="B21" s="287" t="s">
        <v>30</v>
      </c>
      <c r="C21" s="287"/>
      <c r="D21" s="20"/>
    </row>
    <row r="22" spans="1:4" x14ac:dyDescent="0.25">
      <c r="A22" s="19" t="s">
        <v>31</v>
      </c>
      <c r="B22" s="287" t="s">
        <v>32</v>
      </c>
      <c r="C22" s="287"/>
      <c r="D22" s="20"/>
    </row>
    <row r="23" spans="1:4" ht="29.45" customHeight="1" x14ac:dyDescent="0.25">
      <c r="A23" s="19" t="s">
        <v>33</v>
      </c>
      <c r="B23" s="281" t="s">
        <v>56</v>
      </c>
      <c r="C23" s="281"/>
      <c r="D23" s="20"/>
    </row>
    <row r="24" spans="1:4" x14ac:dyDescent="0.25">
      <c r="A24" s="19" t="s">
        <v>14</v>
      </c>
      <c r="B24" s="287" t="s">
        <v>34</v>
      </c>
      <c r="C24" s="287"/>
      <c r="D24" s="20"/>
    </row>
    <row r="25" spans="1:4" x14ac:dyDescent="0.25">
      <c r="A25" s="19" t="s">
        <v>35</v>
      </c>
      <c r="B25" s="287" t="s">
        <v>36</v>
      </c>
      <c r="C25" s="287"/>
      <c r="D25" s="20"/>
    </row>
    <row r="26" spans="1:4" ht="14.45" customHeight="1" x14ac:dyDescent="0.25">
      <c r="A26" s="21" t="s">
        <v>37</v>
      </c>
      <c r="B26" s="288" t="s">
        <v>38</v>
      </c>
      <c r="C26" s="288"/>
      <c r="D26" s="22"/>
    </row>
    <row r="27" spans="1:4" x14ac:dyDescent="0.25">
      <c r="A27" s="4" t="s">
        <v>79</v>
      </c>
      <c r="B27" s="285" t="s">
        <v>80</v>
      </c>
      <c r="C27" s="285"/>
      <c r="D27" s="3">
        <v>7</v>
      </c>
    </row>
    <row r="28" spans="1:4" ht="45.75" customHeight="1" x14ac:dyDescent="0.25">
      <c r="A28" s="35" t="s">
        <v>81</v>
      </c>
      <c r="B28" s="289" t="s">
        <v>251</v>
      </c>
      <c r="C28" s="289"/>
      <c r="D28" s="36"/>
    </row>
    <row r="29" spans="1:4" ht="32.450000000000003" customHeight="1" x14ac:dyDescent="0.25">
      <c r="A29" s="19" t="s">
        <v>82</v>
      </c>
      <c r="B29" s="287" t="s">
        <v>252</v>
      </c>
      <c r="C29" s="287"/>
      <c r="D29" s="20"/>
    </row>
    <row r="30" spans="1:4" ht="47.45" customHeight="1" x14ac:dyDescent="0.25">
      <c r="A30" s="37" t="s">
        <v>83</v>
      </c>
      <c r="B30" s="290" t="s">
        <v>255</v>
      </c>
      <c r="C30" s="290"/>
      <c r="D30" s="38"/>
    </row>
    <row r="31" spans="1:4" x14ac:dyDescent="0.25">
      <c r="A31" s="4" t="s">
        <v>39</v>
      </c>
      <c r="B31" s="285" t="s">
        <v>224</v>
      </c>
      <c r="C31" s="285"/>
      <c r="D31" s="3">
        <v>7</v>
      </c>
    </row>
    <row r="32" spans="1:4" ht="85.15" customHeight="1" x14ac:dyDescent="0.25">
      <c r="A32" s="13" t="s">
        <v>40</v>
      </c>
      <c r="B32" s="239" t="s">
        <v>247</v>
      </c>
      <c r="C32" s="240"/>
      <c r="D32" s="14"/>
    </row>
    <row r="33" spans="1:4" ht="64.150000000000006" customHeight="1" x14ac:dyDescent="0.25">
      <c r="A33" s="15" t="s">
        <v>41</v>
      </c>
      <c r="B33" s="223" t="s">
        <v>248</v>
      </c>
      <c r="C33" s="224"/>
      <c r="D33" s="11"/>
    </row>
    <row r="34" spans="1:4" ht="58.9" customHeight="1" x14ac:dyDescent="0.25">
      <c r="A34" s="16" t="s">
        <v>42</v>
      </c>
      <c r="B34" s="223" t="s">
        <v>262</v>
      </c>
      <c r="C34" s="224"/>
      <c r="D34" s="11"/>
    </row>
    <row r="35" spans="1:4" x14ac:dyDescent="0.25">
      <c r="A35" s="15" t="s">
        <v>43</v>
      </c>
      <c r="B35" s="279" t="s">
        <v>44</v>
      </c>
      <c r="C35" s="279"/>
      <c r="D35" s="11"/>
    </row>
    <row r="36" spans="1:4" ht="87.6" customHeight="1" x14ac:dyDescent="0.25">
      <c r="A36" s="15" t="s">
        <v>45</v>
      </c>
      <c r="B36" s="280" t="s">
        <v>46</v>
      </c>
      <c r="C36" s="280"/>
      <c r="D36" s="11"/>
    </row>
    <row r="37" spans="1:4" ht="73.150000000000006" customHeight="1" x14ac:dyDescent="0.25">
      <c r="A37" s="16" t="s">
        <v>47</v>
      </c>
      <c r="B37" s="229" t="s">
        <v>250</v>
      </c>
      <c r="C37" s="230"/>
      <c r="D37" s="11"/>
    </row>
    <row r="38" spans="1:4" ht="75.599999999999994" customHeight="1" x14ac:dyDescent="0.25">
      <c r="A38" s="16" t="s">
        <v>48</v>
      </c>
      <c r="B38" s="275" t="s">
        <v>219</v>
      </c>
      <c r="C38" s="281"/>
      <c r="D38" s="11"/>
    </row>
    <row r="39" spans="1:4" ht="43.15" customHeight="1" x14ac:dyDescent="0.25">
      <c r="A39" s="17" t="s">
        <v>49</v>
      </c>
      <c r="B39" s="282" t="s">
        <v>50</v>
      </c>
      <c r="C39" s="282"/>
      <c r="D39" s="12"/>
    </row>
    <row r="40" spans="1:4" x14ac:dyDescent="0.25">
      <c r="A40" s="7" t="s">
        <v>51</v>
      </c>
      <c r="B40" s="277" t="s">
        <v>52</v>
      </c>
      <c r="C40" s="277"/>
      <c r="D40" s="8">
        <v>42</v>
      </c>
    </row>
    <row r="41" spans="1:4" ht="34.15" customHeight="1" x14ac:dyDescent="0.25">
      <c r="A41" s="29" t="s">
        <v>19</v>
      </c>
      <c r="B41" s="283" t="s">
        <v>260</v>
      </c>
      <c r="C41" s="284"/>
      <c r="D41" s="30"/>
    </row>
    <row r="42" spans="1:4" x14ac:dyDescent="0.25">
      <c r="A42" s="4" t="s">
        <v>57</v>
      </c>
      <c r="B42" s="285" t="s">
        <v>225</v>
      </c>
      <c r="C42" s="285"/>
      <c r="D42" s="3">
        <v>7</v>
      </c>
    </row>
    <row r="43" spans="1:4" ht="16.899999999999999" customHeight="1" x14ac:dyDescent="0.25">
      <c r="A43" s="13" t="s">
        <v>58</v>
      </c>
      <c r="B43" s="286" t="s">
        <v>59</v>
      </c>
      <c r="C43" s="286"/>
      <c r="D43" s="27"/>
    </row>
    <row r="44" spans="1:4" ht="18.75" customHeight="1" x14ac:dyDescent="0.25">
      <c r="A44" s="15" t="s">
        <v>60</v>
      </c>
      <c r="B44" s="274" t="s">
        <v>61</v>
      </c>
      <c r="C44" s="274"/>
      <c r="D44" s="20"/>
    </row>
    <row r="45" spans="1:4" ht="117" customHeight="1" x14ac:dyDescent="0.25">
      <c r="A45" s="15" t="s">
        <v>62</v>
      </c>
      <c r="B45" s="274" t="s">
        <v>63</v>
      </c>
      <c r="C45" s="274"/>
      <c r="D45" s="20"/>
    </row>
    <row r="46" spans="1:4" ht="61.5" customHeight="1" x14ac:dyDescent="0.25">
      <c r="A46" s="75" t="s">
        <v>64</v>
      </c>
      <c r="B46" s="275" t="s">
        <v>72</v>
      </c>
      <c r="C46" s="275"/>
      <c r="D46" s="20"/>
    </row>
    <row r="47" spans="1:4" ht="31.9" customHeight="1" x14ac:dyDescent="0.25">
      <c r="A47" s="15" t="s">
        <v>65</v>
      </c>
      <c r="B47" s="274" t="s">
        <v>66</v>
      </c>
      <c r="C47" s="274"/>
      <c r="D47" s="20"/>
    </row>
    <row r="48" spans="1:4" ht="32.25" customHeight="1" x14ac:dyDescent="0.25">
      <c r="A48" s="75" t="s">
        <v>67</v>
      </c>
      <c r="B48" s="275" t="s">
        <v>68</v>
      </c>
      <c r="C48" s="275"/>
      <c r="D48" s="20"/>
    </row>
    <row r="49" spans="1:4" ht="19.149999999999999" customHeight="1" x14ac:dyDescent="0.25">
      <c r="A49" s="28" t="s">
        <v>69</v>
      </c>
      <c r="B49" s="276" t="s">
        <v>70</v>
      </c>
      <c r="C49" s="276"/>
      <c r="D49" s="22"/>
    </row>
    <row r="50" spans="1:4" x14ac:dyDescent="0.25">
      <c r="A50" s="7" t="s">
        <v>220</v>
      </c>
      <c r="B50" s="277" t="s">
        <v>221</v>
      </c>
      <c r="C50" s="277"/>
      <c r="D50" s="8">
        <v>7</v>
      </c>
    </row>
    <row r="51" spans="1:4" ht="46.9" customHeight="1" x14ac:dyDescent="0.25">
      <c r="A51" s="76" t="s">
        <v>19</v>
      </c>
      <c r="B51" s="211" t="s">
        <v>265</v>
      </c>
      <c r="C51" s="212"/>
      <c r="D51" s="30"/>
    </row>
    <row r="52" spans="1:4" x14ac:dyDescent="0.25">
      <c r="A52" s="5" t="s">
        <v>73</v>
      </c>
      <c r="B52" s="278" t="s">
        <v>74</v>
      </c>
      <c r="C52" s="278"/>
      <c r="D52" s="6">
        <v>7</v>
      </c>
    </row>
    <row r="53" spans="1:4" ht="32.450000000000003" customHeight="1" x14ac:dyDescent="0.25">
      <c r="A53" s="77"/>
      <c r="B53" s="273" t="s">
        <v>75</v>
      </c>
      <c r="C53" s="273"/>
      <c r="D53" s="31"/>
    </row>
  </sheetData>
  <sheetProtection selectLockedCells="1" selectUnlockedCells="1"/>
  <mergeCells count="56">
    <mergeCell ref="B10:C10"/>
    <mergeCell ref="A1:B1"/>
    <mergeCell ref="A2:B2"/>
    <mergeCell ref="C2:D2"/>
    <mergeCell ref="A3:B3"/>
    <mergeCell ref="C3:D3"/>
    <mergeCell ref="A4:B4"/>
    <mergeCell ref="C4:D4"/>
    <mergeCell ref="A5:B5"/>
    <mergeCell ref="C5:D5"/>
    <mergeCell ref="B7:C7"/>
    <mergeCell ref="B8:C8"/>
    <mergeCell ref="B9:C9"/>
    <mergeCell ref="B22:C22"/>
    <mergeCell ref="B11:C11"/>
    <mergeCell ref="B12:C12"/>
    <mergeCell ref="B13:C13"/>
    <mergeCell ref="B14:C14"/>
    <mergeCell ref="B15:C15"/>
    <mergeCell ref="B16:C16"/>
    <mergeCell ref="B17:C17"/>
    <mergeCell ref="B18:C18"/>
    <mergeCell ref="B19:C19"/>
    <mergeCell ref="B20:C20"/>
    <mergeCell ref="B21:C21"/>
    <mergeCell ref="B34:C34"/>
    <mergeCell ref="B23:C23"/>
    <mergeCell ref="B24:C24"/>
    <mergeCell ref="B25:C25"/>
    <mergeCell ref="B26:C26"/>
    <mergeCell ref="B27:C27"/>
    <mergeCell ref="B28:C28"/>
    <mergeCell ref="B29:C29"/>
    <mergeCell ref="B30:C30"/>
    <mergeCell ref="B31:C31"/>
    <mergeCell ref="B32:C32"/>
    <mergeCell ref="B33:C33"/>
    <mergeCell ref="B46:C46"/>
    <mergeCell ref="B35:C35"/>
    <mergeCell ref="B36:C36"/>
    <mergeCell ref="B37:C37"/>
    <mergeCell ref="B38:C38"/>
    <mergeCell ref="B39:C39"/>
    <mergeCell ref="B40:C40"/>
    <mergeCell ref="B41:C41"/>
    <mergeCell ref="B42:C42"/>
    <mergeCell ref="B43:C43"/>
    <mergeCell ref="B44:C44"/>
    <mergeCell ref="B45:C45"/>
    <mergeCell ref="B53:C53"/>
    <mergeCell ref="B47:C47"/>
    <mergeCell ref="B48:C48"/>
    <mergeCell ref="B49:C49"/>
    <mergeCell ref="B50:C50"/>
    <mergeCell ref="B51:C51"/>
    <mergeCell ref="B52:C52"/>
  </mergeCells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92D050"/>
  </sheetPr>
  <dimension ref="A1:D57"/>
  <sheetViews>
    <sheetView workbookViewId="0">
      <selection activeCell="B55" sqref="B55:C55"/>
    </sheetView>
  </sheetViews>
  <sheetFormatPr defaultRowHeight="15" x14ac:dyDescent="0.25"/>
  <cols>
    <col min="1" max="1" width="32.7109375" customWidth="1"/>
    <col min="2" max="2" width="10.7109375" customWidth="1"/>
    <col min="3" max="3" width="83.7109375" customWidth="1"/>
    <col min="4" max="4" width="12.7109375" customWidth="1"/>
  </cols>
  <sheetData>
    <row r="1" spans="1:4" x14ac:dyDescent="0.25">
      <c r="A1" s="294" t="s">
        <v>0</v>
      </c>
      <c r="B1" s="196"/>
      <c r="C1" s="125" t="s">
        <v>256</v>
      </c>
      <c r="D1" s="70"/>
    </row>
    <row r="2" spans="1:4" x14ac:dyDescent="0.25">
      <c r="A2" s="295" t="s">
        <v>1</v>
      </c>
      <c r="B2" s="296"/>
      <c r="C2" s="296" t="s">
        <v>223</v>
      </c>
      <c r="D2" s="199"/>
    </row>
    <row r="3" spans="1:4" x14ac:dyDescent="0.25">
      <c r="A3" s="295" t="s">
        <v>2</v>
      </c>
      <c r="B3" s="296"/>
      <c r="C3" s="296" t="s">
        <v>230</v>
      </c>
      <c r="D3" s="199"/>
    </row>
    <row r="4" spans="1:4" ht="15" customHeight="1" x14ac:dyDescent="0.25">
      <c r="A4" s="297" t="s">
        <v>3</v>
      </c>
      <c r="B4" s="298"/>
      <c r="C4" s="299" t="s">
        <v>5</v>
      </c>
      <c r="D4" s="300"/>
    </row>
    <row r="5" spans="1:4" x14ac:dyDescent="0.25">
      <c r="A5" s="301" t="s">
        <v>4</v>
      </c>
      <c r="B5" s="302"/>
      <c r="C5" s="200" t="s">
        <v>6</v>
      </c>
      <c r="D5" s="201"/>
    </row>
    <row r="6" spans="1:4" x14ac:dyDescent="0.25">
      <c r="A6" s="32" t="s">
        <v>90</v>
      </c>
      <c r="B6" s="33"/>
      <c r="C6" s="33"/>
      <c r="D6" s="34"/>
    </row>
    <row r="7" spans="1:4" x14ac:dyDescent="0.25">
      <c r="A7" s="2" t="s">
        <v>10</v>
      </c>
      <c r="B7" s="303" t="s">
        <v>11</v>
      </c>
      <c r="C7" s="304"/>
      <c r="D7" s="3" t="s">
        <v>7</v>
      </c>
    </row>
    <row r="8" spans="1:4" x14ac:dyDescent="0.25">
      <c r="A8" s="4" t="s">
        <v>201</v>
      </c>
      <c r="B8" s="285" t="s">
        <v>202</v>
      </c>
      <c r="C8" s="285"/>
      <c r="D8" s="3">
        <v>1</v>
      </c>
    </row>
    <row r="9" spans="1:4" ht="150" customHeight="1" x14ac:dyDescent="0.25">
      <c r="A9" s="18" t="s">
        <v>19</v>
      </c>
      <c r="B9" s="253" t="s">
        <v>244</v>
      </c>
      <c r="C9" s="254"/>
      <c r="D9" s="9"/>
    </row>
    <row r="10" spans="1:4" x14ac:dyDescent="0.25">
      <c r="A10" s="23" t="s">
        <v>14</v>
      </c>
      <c r="B10" s="306"/>
      <c r="C10" s="306"/>
      <c r="D10" s="10"/>
    </row>
    <row r="11" spans="1:4" ht="48" customHeight="1" x14ac:dyDescent="0.25">
      <c r="A11" s="24" t="s">
        <v>16</v>
      </c>
      <c r="B11" s="291" t="s">
        <v>17</v>
      </c>
      <c r="C11" s="291"/>
      <c r="D11" s="10"/>
    </row>
    <row r="12" spans="1:4" ht="32.450000000000003" customHeight="1" x14ac:dyDescent="0.25">
      <c r="A12" s="25" t="s">
        <v>78</v>
      </c>
      <c r="B12" s="292" t="s">
        <v>254</v>
      </c>
      <c r="C12" s="292"/>
      <c r="D12" s="26"/>
    </row>
    <row r="13" spans="1:4" x14ac:dyDescent="0.25">
      <c r="A13" s="7" t="s">
        <v>12</v>
      </c>
      <c r="B13" s="277" t="s">
        <v>13</v>
      </c>
      <c r="C13" s="277"/>
      <c r="D13" s="8">
        <v>3</v>
      </c>
    </row>
    <row r="14" spans="1:4" ht="60" customHeight="1" x14ac:dyDescent="0.25">
      <c r="A14" s="18" t="s">
        <v>19</v>
      </c>
      <c r="B14" s="261" t="s">
        <v>246</v>
      </c>
      <c r="C14" s="262"/>
      <c r="D14" s="9"/>
    </row>
    <row r="15" spans="1:4" ht="103.9" customHeight="1" x14ac:dyDescent="0.25">
      <c r="A15" s="19" t="s">
        <v>20</v>
      </c>
      <c r="B15" s="287" t="s">
        <v>53</v>
      </c>
      <c r="C15" s="287"/>
      <c r="D15" s="10"/>
    </row>
    <row r="16" spans="1:4" ht="14.45" customHeight="1" x14ac:dyDescent="0.25">
      <c r="A16" s="19" t="s">
        <v>21</v>
      </c>
      <c r="B16" s="281" t="s">
        <v>54</v>
      </c>
      <c r="C16" s="281"/>
      <c r="D16" s="10"/>
    </row>
    <row r="17" spans="1:4" x14ac:dyDescent="0.25">
      <c r="A17" s="19" t="s">
        <v>22</v>
      </c>
      <c r="B17" s="287" t="s">
        <v>23</v>
      </c>
      <c r="C17" s="287"/>
      <c r="D17" s="20"/>
    </row>
    <row r="18" spans="1:4" ht="133.15" customHeight="1" x14ac:dyDescent="0.25">
      <c r="A18" s="19" t="s">
        <v>24</v>
      </c>
      <c r="B18" s="287" t="s">
        <v>55</v>
      </c>
      <c r="C18" s="287"/>
      <c r="D18" s="20"/>
    </row>
    <row r="19" spans="1:4" x14ac:dyDescent="0.25">
      <c r="A19" s="19" t="s">
        <v>25</v>
      </c>
      <c r="B19" s="287" t="s">
        <v>26</v>
      </c>
      <c r="C19" s="287"/>
      <c r="D19" s="20"/>
    </row>
    <row r="20" spans="1:4" x14ac:dyDescent="0.25">
      <c r="A20" s="19" t="s">
        <v>27</v>
      </c>
      <c r="B20" s="287" t="s">
        <v>28</v>
      </c>
      <c r="C20" s="287"/>
      <c r="D20" s="20"/>
    </row>
    <row r="21" spans="1:4" x14ac:dyDescent="0.25">
      <c r="A21" s="19" t="s">
        <v>29</v>
      </c>
      <c r="B21" s="287" t="s">
        <v>30</v>
      </c>
      <c r="C21" s="287"/>
      <c r="D21" s="20"/>
    </row>
    <row r="22" spans="1:4" x14ac:dyDescent="0.25">
      <c r="A22" s="19" t="s">
        <v>31</v>
      </c>
      <c r="B22" s="287" t="s">
        <v>32</v>
      </c>
      <c r="C22" s="287"/>
      <c r="D22" s="20"/>
    </row>
    <row r="23" spans="1:4" ht="29.45" customHeight="1" x14ac:dyDescent="0.25">
      <c r="A23" s="19" t="s">
        <v>33</v>
      </c>
      <c r="B23" s="281" t="s">
        <v>56</v>
      </c>
      <c r="C23" s="281"/>
      <c r="D23" s="20"/>
    </row>
    <row r="24" spans="1:4" x14ac:dyDescent="0.25">
      <c r="A24" s="19" t="s">
        <v>14</v>
      </c>
      <c r="B24" s="287" t="s">
        <v>34</v>
      </c>
      <c r="C24" s="287"/>
      <c r="D24" s="20"/>
    </row>
    <row r="25" spans="1:4" x14ac:dyDescent="0.25">
      <c r="A25" s="19" t="s">
        <v>35</v>
      </c>
      <c r="B25" s="287" t="s">
        <v>36</v>
      </c>
      <c r="C25" s="287"/>
      <c r="D25" s="20"/>
    </row>
    <row r="26" spans="1:4" ht="14.45" customHeight="1" x14ac:dyDescent="0.25">
      <c r="A26" s="21" t="s">
        <v>37</v>
      </c>
      <c r="B26" s="288" t="s">
        <v>38</v>
      </c>
      <c r="C26" s="288"/>
      <c r="D26" s="22"/>
    </row>
    <row r="27" spans="1:4" x14ac:dyDescent="0.25">
      <c r="A27" s="4" t="s">
        <v>79</v>
      </c>
      <c r="B27" s="285" t="s">
        <v>80</v>
      </c>
      <c r="C27" s="285"/>
      <c r="D27" s="3">
        <v>1</v>
      </c>
    </row>
    <row r="28" spans="1:4" ht="45.75" customHeight="1" x14ac:dyDescent="0.25">
      <c r="A28" s="35" t="s">
        <v>81</v>
      </c>
      <c r="B28" s="289" t="s">
        <v>251</v>
      </c>
      <c r="C28" s="289"/>
      <c r="D28" s="36"/>
    </row>
    <row r="29" spans="1:4" ht="32.450000000000003" customHeight="1" x14ac:dyDescent="0.25">
      <c r="A29" s="19" t="s">
        <v>82</v>
      </c>
      <c r="B29" s="287" t="s">
        <v>252</v>
      </c>
      <c r="C29" s="287"/>
      <c r="D29" s="20"/>
    </row>
    <row r="30" spans="1:4" ht="45" customHeight="1" x14ac:dyDescent="0.25">
      <c r="A30" s="37" t="s">
        <v>83</v>
      </c>
      <c r="B30" s="290" t="s">
        <v>255</v>
      </c>
      <c r="C30" s="290"/>
      <c r="D30" s="38"/>
    </row>
    <row r="31" spans="1:4" x14ac:dyDescent="0.25">
      <c r="A31" s="4" t="s">
        <v>39</v>
      </c>
      <c r="B31" s="285" t="s">
        <v>224</v>
      </c>
      <c r="C31" s="285"/>
      <c r="D31" s="3">
        <v>3</v>
      </c>
    </row>
    <row r="32" spans="1:4" ht="85.9" customHeight="1" x14ac:dyDescent="0.25">
      <c r="A32" s="13" t="s">
        <v>40</v>
      </c>
      <c r="B32" s="239" t="s">
        <v>247</v>
      </c>
      <c r="C32" s="240"/>
      <c r="D32" s="14"/>
    </row>
    <row r="33" spans="1:4" ht="60" customHeight="1" x14ac:dyDescent="0.25">
      <c r="A33" s="15" t="s">
        <v>41</v>
      </c>
      <c r="B33" s="223" t="s">
        <v>262</v>
      </c>
      <c r="C33" s="224"/>
      <c r="D33" s="11"/>
    </row>
    <row r="34" spans="1:4" ht="75" customHeight="1" x14ac:dyDescent="0.25">
      <c r="A34" s="16" t="s">
        <v>42</v>
      </c>
      <c r="B34" s="223" t="s">
        <v>249</v>
      </c>
      <c r="C34" s="224"/>
      <c r="D34" s="11"/>
    </row>
    <row r="35" spans="1:4" x14ac:dyDescent="0.25">
      <c r="A35" s="15" t="s">
        <v>43</v>
      </c>
      <c r="B35" s="279" t="s">
        <v>44</v>
      </c>
      <c r="C35" s="279"/>
      <c r="D35" s="11"/>
    </row>
    <row r="36" spans="1:4" ht="94.15" customHeight="1" x14ac:dyDescent="0.25">
      <c r="A36" s="15" t="s">
        <v>45</v>
      </c>
      <c r="B36" s="280" t="s">
        <v>46</v>
      </c>
      <c r="C36" s="280"/>
      <c r="D36" s="11"/>
    </row>
    <row r="37" spans="1:4" ht="63" customHeight="1" x14ac:dyDescent="0.25">
      <c r="A37" s="16" t="s">
        <v>47</v>
      </c>
      <c r="B37" s="229" t="s">
        <v>250</v>
      </c>
      <c r="C37" s="230"/>
      <c r="D37" s="11"/>
    </row>
    <row r="38" spans="1:4" ht="76.150000000000006" customHeight="1" x14ac:dyDescent="0.25">
      <c r="A38" s="16" t="s">
        <v>48</v>
      </c>
      <c r="B38" s="275" t="s">
        <v>219</v>
      </c>
      <c r="C38" s="281"/>
      <c r="D38" s="11"/>
    </row>
    <row r="39" spans="1:4" ht="45.6" customHeight="1" x14ac:dyDescent="0.25">
      <c r="A39" s="17" t="s">
        <v>49</v>
      </c>
      <c r="B39" s="282" t="s">
        <v>50</v>
      </c>
      <c r="C39" s="282"/>
      <c r="D39" s="12"/>
    </row>
    <row r="40" spans="1:4" x14ac:dyDescent="0.25">
      <c r="A40" s="7" t="s">
        <v>51</v>
      </c>
      <c r="B40" s="277" t="s">
        <v>52</v>
      </c>
      <c r="C40" s="277"/>
      <c r="D40" s="8">
        <v>8</v>
      </c>
    </row>
    <row r="41" spans="1:4" ht="35.450000000000003" customHeight="1" x14ac:dyDescent="0.25">
      <c r="A41" s="29" t="s">
        <v>19</v>
      </c>
      <c r="B41" s="283" t="s">
        <v>261</v>
      </c>
      <c r="C41" s="284"/>
      <c r="D41" s="30"/>
    </row>
    <row r="42" spans="1:4" x14ac:dyDescent="0.25">
      <c r="A42" s="4" t="s">
        <v>84</v>
      </c>
      <c r="B42" s="285" t="s">
        <v>257</v>
      </c>
      <c r="C42" s="285"/>
      <c r="D42" s="3">
        <v>1</v>
      </c>
    </row>
    <row r="43" spans="1:4" ht="31.5" customHeight="1" x14ac:dyDescent="0.25">
      <c r="A43" s="39" t="s">
        <v>85</v>
      </c>
      <c r="B43" s="305" t="s">
        <v>253</v>
      </c>
      <c r="C43" s="305"/>
      <c r="D43" s="40"/>
    </row>
    <row r="44" spans="1:4" ht="36" customHeight="1" x14ac:dyDescent="0.25">
      <c r="A44" s="16" t="s">
        <v>86</v>
      </c>
      <c r="B44" s="280" t="s">
        <v>87</v>
      </c>
      <c r="C44" s="280"/>
      <c r="D44" s="11"/>
    </row>
    <row r="45" spans="1:4" x14ac:dyDescent="0.25">
      <c r="A45" s="4" t="s">
        <v>57</v>
      </c>
      <c r="B45" s="285" t="s">
        <v>225</v>
      </c>
      <c r="C45" s="285"/>
      <c r="D45" s="3">
        <v>3</v>
      </c>
    </row>
    <row r="46" spans="1:4" ht="19.899999999999999" customHeight="1" x14ac:dyDescent="0.25">
      <c r="A46" s="13" t="s">
        <v>58</v>
      </c>
      <c r="B46" s="286" t="s">
        <v>59</v>
      </c>
      <c r="C46" s="286"/>
      <c r="D46" s="27"/>
    </row>
    <row r="47" spans="1:4" ht="18.75" customHeight="1" x14ac:dyDescent="0.25">
      <c r="A47" s="15" t="s">
        <v>60</v>
      </c>
      <c r="B47" s="274" t="s">
        <v>61</v>
      </c>
      <c r="C47" s="274"/>
      <c r="D47" s="20"/>
    </row>
    <row r="48" spans="1:4" ht="117" customHeight="1" x14ac:dyDescent="0.25">
      <c r="A48" s="15" t="s">
        <v>62</v>
      </c>
      <c r="B48" s="274" t="s">
        <v>63</v>
      </c>
      <c r="C48" s="274"/>
      <c r="D48" s="20"/>
    </row>
    <row r="49" spans="1:4" ht="61.5" customHeight="1" x14ac:dyDescent="0.25">
      <c r="A49" s="75" t="s">
        <v>64</v>
      </c>
      <c r="B49" s="275" t="s">
        <v>72</v>
      </c>
      <c r="C49" s="275"/>
      <c r="D49" s="20"/>
    </row>
    <row r="50" spans="1:4" ht="30.6" customHeight="1" x14ac:dyDescent="0.25">
      <c r="A50" s="15" t="s">
        <v>65</v>
      </c>
      <c r="B50" s="274" t="s">
        <v>66</v>
      </c>
      <c r="C50" s="274"/>
      <c r="D50" s="20"/>
    </row>
    <row r="51" spans="1:4" ht="32.25" customHeight="1" x14ac:dyDescent="0.25">
      <c r="A51" s="75" t="s">
        <v>67</v>
      </c>
      <c r="B51" s="275" t="s">
        <v>68</v>
      </c>
      <c r="C51" s="275"/>
      <c r="D51" s="20"/>
    </row>
    <row r="52" spans="1:4" ht="18.600000000000001" customHeight="1" x14ac:dyDescent="0.25">
      <c r="A52" s="15" t="s">
        <v>69</v>
      </c>
      <c r="B52" s="274" t="s">
        <v>70</v>
      </c>
      <c r="C52" s="274"/>
      <c r="D52" s="20"/>
    </row>
    <row r="53" spans="1:4" x14ac:dyDescent="0.25">
      <c r="A53" s="28" t="s">
        <v>88</v>
      </c>
      <c r="B53" s="276" t="s">
        <v>89</v>
      </c>
      <c r="C53" s="276"/>
      <c r="D53" s="22"/>
    </row>
    <row r="54" spans="1:4" x14ac:dyDescent="0.25">
      <c r="A54" s="7" t="s">
        <v>220</v>
      </c>
      <c r="B54" s="277" t="s">
        <v>221</v>
      </c>
      <c r="C54" s="277"/>
      <c r="D54" s="8">
        <v>3</v>
      </c>
    </row>
    <row r="55" spans="1:4" ht="44.45" customHeight="1" x14ac:dyDescent="0.25">
      <c r="A55" s="76" t="s">
        <v>19</v>
      </c>
      <c r="B55" s="211" t="s">
        <v>265</v>
      </c>
      <c r="C55" s="212"/>
      <c r="D55" s="30"/>
    </row>
    <row r="56" spans="1:4" x14ac:dyDescent="0.25">
      <c r="A56" s="5" t="s">
        <v>73</v>
      </c>
      <c r="B56" s="278" t="s">
        <v>74</v>
      </c>
      <c r="C56" s="278"/>
      <c r="D56" s="6">
        <v>3</v>
      </c>
    </row>
    <row r="57" spans="1:4" ht="27.6" customHeight="1" x14ac:dyDescent="0.25">
      <c r="A57" s="77"/>
      <c r="B57" s="273" t="s">
        <v>75</v>
      </c>
      <c r="C57" s="273"/>
      <c r="D57" s="31"/>
    </row>
  </sheetData>
  <sheetProtection selectLockedCells="1" selectUnlockedCells="1"/>
  <mergeCells count="60">
    <mergeCell ref="A4:B4"/>
    <mergeCell ref="C4:D4"/>
    <mergeCell ref="A1:B1"/>
    <mergeCell ref="A2:B2"/>
    <mergeCell ref="C2:D2"/>
    <mergeCell ref="A3:B3"/>
    <mergeCell ref="C3:D3"/>
    <mergeCell ref="B16:C16"/>
    <mergeCell ref="A5:B5"/>
    <mergeCell ref="C5:D5"/>
    <mergeCell ref="B7:C7"/>
    <mergeCell ref="B8:C8"/>
    <mergeCell ref="B9:C9"/>
    <mergeCell ref="B10:C10"/>
    <mergeCell ref="B11:C11"/>
    <mergeCell ref="B12:C12"/>
    <mergeCell ref="B13:C13"/>
    <mergeCell ref="B14:C14"/>
    <mergeCell ref="B15:C15"/>
    <mergeCell ref="B28:C28"/>
    <mergeCell ref="B17:C17"/>
    <mergeCell ref="B18:C18"/>
    <mergeCell ref="B19:C19"/>
    <mergeCell ref="B20:C20"/>
    <mergeCell ref="B21:C21"/>
    <mergeCell ref="B22:C22"/>
    <mergeCell ref="B23:C23"/>
    <mergeCell ref="B24:C24"/>
    <mergeCell ref="B25:C25"/>
    <mergeCell ref="B26:C26"/>
    <mergeCell ref="B27:C27"/>
    <mergeCell ref="B40:C40"/>
    <mergeCell ref="B29:C29"/>
    <mergeCell ref="B30:C30"/>
    <mergeCell ref="B31:C31"/>
    <mergeCell ref="B32:C32"/>
    <mergeCell ref="B33:C33"/>
    <mergeCell ref="B34:C34"/>
    <mergeCell ref="B35:C35"/>
    <mergeCell ref="B36:C36"/>
    <mergeCell ref="B37:C37"/>
    <mergeCell ref="B38:C38"/>
    <mergeCell ref="B39:C39"/>
    <mergeCell ref="B52:C52"/>
    <mergeCell ref="B41:C41"/>
    <mergeCell ref="B42:C42"/>
    <mergeCell ref="B43:C43"/>
    <mergeCell ref="B44:C44"/>
    <mergeCell ref="B45:C45"/>
    <mergeCell ref="B46:C46"/>
    <mergeCell ref="B47:C47"/>
    <mergeCell ref="B48:C48"/>
    <mergeCell ref="B49:C49"/>
    <mergeCell ref="B50:C50"/>
    <mergeCell ref="B51:C51"/>
    <mergeCell ref="B53:C53"/>
    <mergeCell ref="B54:C54"/>
    <mergeCell ref="B55:C55"/>
    <mergeCell ref="B56:C56"/>
    <mergeCell ref="B57:C57"/>
  </mergeCells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92D050"/>
  </sheetPr>
  <dimension ref="A1:D14"/>
  <sheetViews>
    <sheetView workbookViewId="0">
      <selection sqref="A1:B1"/>
    </sheetView>
  </sheetViews>
  <sheetFormatPr defaultRowHeight="15" x14ac:dyDescent="0.25"/>
  <cols>
    <col min="1" max="1" width="32.7109375" customWidth="1"/>
    <col min="2" max="2" width="10.7109375" customWidth="1"/>
    <col min="3" max="3" width="83.7109375" customWidth="1"/>
    <col min="4" max="4" width="12.7109375" customWidth="1"/>
  </cols>
  <sheetData>
    <row r="1" spans="1:4" x14ac:dyDescent="0.25">
      <c r="A1" s="311" t="s">
        <v>0</v>
      </c>
      <c r="B1" s="312"/>
      <c r="C1" s="79" t="s">
        <v>256</v>
      </c>
      <c r="D1" s="80"/>
    </row>
    <row r="2" spans="1:4" x14ac:dyDescent="0.25">
      <c r="A2" s="313" t="s">
        <v>1</v>
      </c>
      <c r="B2" s="314"/>
      <c r="C2" s="314" t="s">
        <v>266</v>
      </c>
      <c r="D2" s="315"/>
    </row>
    <row r="3" spans="1:4" x14ac:dyDescent="0.25">
      <c r="A3" s="313" t="s">
        <v>2</v>
      </c>
      <c r="B3" s="314"/>
      <c r="C3" s="314" t="s">
        <v>258</v>
      </c>
      <c r="D3" s="315"/>
    </row>
    <row r="4" spans="1:4" ht="15" customHeight="1" x14ac:dyDescent="0.25">
      <c r="A4" s="307" t="s">
        <v>3</v>
      </c>
      <c r="B4" s="308"/>
      <c r="C4" s="309" t="s">
        <v>5</v>
      </c>
      <c r="D4" s="310"/>
    </row>
    <row r="5" spans="1:4" x14ac:dyDescent="0.25">
      <c r="A5" s="318" t="s">
        <v>4</v>
      </c>
      <c r="B5" s="319"/>
      <c r="C5" s="320" t="s">
        <v>6</v>
      </c>
      <c r="D5" s="321"/>
    </row>
    <row r="6" spans="1:4" x14ac:dyDescent="0.25">
      <c r="A6" s="81" t="s">
        <v>226</v>
      </c>
      <c r="B6" s="82"/>
      <c r="C6" s="82"/>
      <c r="D6" s="83"/>
    </row>
    <row r="7" spans="1:4" x14ac:dyDescent="0.25">
      <c r="A7" s="84" t="s">
        <v>10</v>
      </c>
      <c r="B7" s="322" t="s">
        <v>11</v>
      </c>
      <c r="C7" s="323"/>
      <c r="D7" s="85" t="s">
        <v>7</v>
      </c>
    </row>
    <row r="8" spans="1:4" x14ac:dyDescent="0.25">
      <c r="A8" s="86" t="s">
        <v>8</v>
      </c>
      <c r="B8" s="324" t="s">
        <v>9</v>
      </c>
      <c r="C8" s="324"/>
      <c r="D8" s="85">
        <v>7</v>
      </c>
    </row>
    <row r="9" spans="1:4" ht="153" customHeight="1" x14ac:dyDescent="0.25">
      <c r="A9" s="18" t="s">
        <v>19</v>
      </c>
      <c r="B9" s="253" t="s">
        <v>244</v>
      </c>
      <c r="C9" s="254"/>
      <c r="D9" s="9"/>
    </row>
    <row r="10" spans="1:4" ht="15" customHeight="1" x14ac:dyDescent="0.25">
      <c r="A10" s="23" t="s">
        <v>14</v>
      </c>
      <c r="B10" s="325"/>
      <c r="C10" s="326"/>
      <c r="D10" s="102"/>
    </row>
    <row r="11" spans="1:4" ht="45" customHeight="1" x14ac:dyDescent="0.25">
      <c r="A11" s="24" t="s">
        <v>16</v>
      </c>
      <c r="B11" s="327" t="s">
        <v>17</v>
      </c>
      <c r="C11" s="328"/>
      <c r="D11" s="102"/>
    </row>
    <row r="12" spans="1:4" ht="31.15" customHeight="1" x14ac:dyDescent="0.25">
      <c r="A12" s="24" t="s">
        <v>18</v>
      </c>
      <c r="B12" s="259" t="s">
        <v>245</v>
      </c>
      <c r="C12" s="260"/>
      <c r="D12" s="102"/>
    </row>
    <row r="13" spans="1:4" x14ac:dyDescent="0.25">
      <c r="A13" s="86" t="s">
        <v>73</v>
      </c>
      <c r="B13" s="316" t="s">
        <v>74</v>
      </c>
      <c r="C13" s="317"/>
      <c r="D13" s="85">
        <v>7</v>
      </c>
    </row>
    <row r="14" spans="1:4" ht="27.6" customHeight="1" x14ac:dyDescent="0.25">
      <c r="A14" s="77"/>
      <c r="B14" s="273" t="s">
        <v>75</v>
      </c>
      <c r="C14" s="273"/>
      <c r="D14" s="31"/>
    </row>
  </sheetData>
  <sheetProtection selectLockedCells="1" selectUnlockedCells="1"/>
  <mergeCells count="17">
    <mergeCell ref="B13:C13"/>
    <mergeCell ref="B14:C14"/>
    <mergeCell ref="A5:B5"/>
    <mergeCell ref="C5:D5"/>
    <mergeCell ref="B7:C7"/>
    <mergeCell ref="B8:C8"/>
    <mergeCell ref="B9:C9"/>
    <mergeCell ref="B10:C10"/>
    <mergeCell ref="B11:C11"/>
    <mergeCell ref="B12:C12"/>
    <mergeCell ref="A4:B4"/>
    <mergeCell ref="C4:D4"/>
    <mergeCell ref="A1:B1"/>
    <mergeCell ref="A2:B2"/>
    <mergeCell ref="C2:D2"/>
    <mergeCell ref="A3:B3"/>
    <mergeCell ref="C3:D3"/>
  </mergeCells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filterMode="1">
    <tabColor rgb="FF92D050"/>
  </sheetPr>
  <dimension ref="A1:G43"/>
  <sheetViews>
    <sheetView workbookViewId="0">
      <selection sqref="A1:XFD1048576"/>
    </sheetView>
  </sheetViews>
  <sheetFormatPr defaultRowHeight="15" x14ac:dyDescent="0.25"/>
  <cols>
    <col min="4" max="6" width="15.7109375" customWidth="1"/>
    <col min="7" max="7" width="18.140625" customWidth="1"/>
  </cols>
  <sheetData>
    <row r="1" spans="1:7" ht="38.25" x14ac:dyDescent="0.25">
      <c r="A1" s="41" t="s">
        <v>91</v>
      </c>
      <c r="B1" s="42" t="s">
        <v>92</v>
      </c>
      <c r="C1" s="43" t="s">
        <v>93</v>
      </c>
      <c r="D1" s="43" t="s">
        <v>94</v>
      </c>
      <c r="E1" s="43" t="s">
        <v>95</v>
      </c>
      <c r="F1" s="42" t="s">
        <v>184</v>
      </c>
      <c r="G1" s="42" t="s">
        <v>96</v>
      </c>
    </row>
    <row r="2" spans="1:7" x14ac:dyDescent="0.25">
      <c r="A2" s="44" t="s">
        <v>97</v>
      </c>
      <c r="B2" s="45" t="s">
        <v>98</v>
      </c>
      <c r="C2" s="46">
        <v>72</v>
      </c>
      <c r="D2" s="46" t="s">
        <v>99</v>
      </c>
      <c r="E2" s="46" t="s">
        <v>100</v>
      </c>
      <c r="F2" s="47" t="s">
        <v>203</v>
      </c>
      <c r="G2" s="48" t="s">
        <v>101</v>
      </c>
    </row>
    <row r="3" spans="1:7" x14ac:dyDescent="0.25">
      <c r="A3" s="44" t="s">
        <v>102</v>
      </c>
      <c r="B3" s="45" t="s">
        <v>103</v>
      </c>
      <c r="C3" s="46">
        <v>32</v>
      </c>
      <c r="D3" s="46" t="s">
        <v>104</v>
      </c>
      <c r="E3" s="46" t="s">
        <v>100</v>
      </c>
      <c r="F3" s="47" t="s">
        <v>203</v>
      </c>
      <c r="G3" s="48" t="s">
        <v>105</v>
      </c>
    </row>
    <row r="4" spans="1:7" hidden="1" x14ac:dyDescent="0.25">
      <c r="A4" s="44" t="s">
        <v>106</v>
      </c>
      <c r="B4" s="45" t="s">
        <v>107</v>
      </c>
      <c r="C4" s="46">
        <v>46</v>
      </c>
      <c r="D4" s="46" t="s">
        <v>104</v>
      </c>
      <c r="E4" s="46" t="s">
        <v>108</v>
      </c>
      <c r="F4" s="47" t="s">
        <v>185</v>
      </c>
      <c r="G4" s="48" t="s">
        <v>105</v>
      </c>
    </row>
    <row r="5" spans="1:7" hidden="1" x14ac:dyDescent="0.25">
      <c r="A5" s="44" t="s">
        <v>109</v>
      </c>
      <c r="B5" s="45" t="s">
        <v>110</v>
      </c>
      <c r="C5" s="46">
        <v>20</v>
      </c>
      <c r="D5" s="46" t="s">
        <v>111</v>
      </c>
      <c r="E5" s="46" t="s">
        <v>108</v>
      </c>
      <c r="F5" s="47" t="s">
        <v>185</v>
      </c>
      <c r="G5" s="48" t="s">
        <v>112</v>
      </c>
    </row>
    <row r="6" spans="1:7" hidden="1" x14ac:dyDescent="0.25">
      <c r="A6" s="44" t="s">
        <v>113</v>
      </c>
      <c r="B6" s="45" t="s">
        <v>114</v>
      </c>
      <c r="C6" s="46">
        <v>24</v>
      </c>
      <c r="D6" s="46" t="s">
        <v>111</v>
      </c>
      <c r="E6" s="46" t="s">
        <v>108</v>
      </c>
      <c r="F6" s="47" t="s">
        <v>185</v>
      </c>
      <c r="G6" s="48" t="s">
        <v>112</v>
      </c>
    </row>
    <row r="7" spans="1:7" hidden="1" x14ac:dyDescent="0.25">
      <c r="A7" s="44" t="s">
        <v>115</v>
      </c>
      <c r="B7" s="45" t="s">
        <v>116</v>
      </c>
      <c r="C7" s="46">
        <v>17</v>
      </c>
      <c r="D7" s="46" t="s">
        <v>111</v>
      </c>
      <c r="E7" s="46" t="s">
        <v>108</v>
      </c>
      <c r="F7" s="47" t="s">
        <v>185</v>
      </c>
      <c r="G7" s="48" t="s">
        <v>112</v>
      </c>
    </row>
    <row r="8" spans="1:7" x14ac:dyDescent="0.25">
      <c r="A8" s="44" t="s">
        <v>117</v>
      </c>
      <c r="B8" s="45" t="s">
        <v>118</v>
      </c>
      <c r="C8" s="46">
        <v>40</v>
      </c>
      <c r="D8" s="46" t="s">
        <v>104</v>
      </c>
      <c r="E8" s="46" t="s">
        <v>100</v>
      </c>
      <c r="F8" s="47" t="s">
        <v>203</v>
      </c>
      <c r="G8" s="48" t="s">
        <v>105</v>
      </c>
    </row>
    <row r="9" spans="1:7" x14ac:dyDescent="0.25">
      <c r="A9" s="44" t="s">
        <v>119</v>
      </c>
      <c r="B9" s="45" t="s">
        <v>120</v>
      </c>
      <c r="C9" s="46">
        <v>14</v>
      </c>
      <c r="D9" s="46" t="s">
        <v>111</v>
      </c>
      <c r="E9" s="46" t="s">
        <v>100</v>
      </c>
      <c r="F9" s="47" t="s">
        <v>203</v>
      </c>
      <c r="G9" s="48" t="s">
        <v>112</v>
      </c>
    </row>
    <row r="10" spans="1:7" hidden="1" x14ac:dyDescent="0.25">
      <c r="A10" s="44"/>
      <c r="B10" s="49" t="s">
        <v>121</v>
      </c>
      <c r="C10" s="46">
        <v>15</v>
      </c>
      <c r="D10" s="46" t="s">
        <v>111</v>
      </c>
      <c r="E10" s="46" t="s">
        <v>108</v>
      </c>
      <c r="F10" s="47" t="s">
        <v>185</v>
      </c>
      <c r="G10" s="48" t="s">
        <v>112</v>
      </c>
    </row>
    <row r="11" spans="1:7" hidden="1" x14ac:dyDescent="0.25">
      <c r="A11" s="50" t="s">
        <v>122</v>
      </c>
      <c r="B11" s="45" t="s">
        <v>123</v>
      </c>
      <c r="C11" s="46">
        <v>120</v>
      </c>
      <c r="D11" s="46" t="s">
        <v>99</v>
      </c>
      <c r="E11" s="46" t="s">
        <v>108</v>
      </c>
      <c r="F11" s="47" t="s">
        <v>185</v>
      </c>
      <c r="G11" s="48" t="s">
        <v>101</v>
      </c>
    </row>
    <row r="12" spans="1:7" hidden="1" x14ac:dyDescent="0.25">
      <c r="A12" s="44" t="s">
        <v>124</v>
      </c>
      <c r="B12" s="45" t="s">
        <v>125</v>
      </c>
      <c r="C12" s="46">
        <v>60</v>
      </c>
      <c r="D12" s="46" t="s">
        <v>99</v>
      </c>
      <c r="E12" s="46" t="s">
        <v>108</v>
      </c>
      <c r="F12" s="47" t="s">
        <v>185</v>
      </c>
      <c r="G12" s="48" t="s">
        <v>101</v>
      </c>
    </row>
    <row r="13" spans="1:7" hidden="1" x14ac:dyDescent="0.25">
      <c r="A13" s="44" t="s">
        <v>126</v>
      </c>
      <c r="B13" s="45" t="s">
        <v>127</v>
      </c>
      <c r="C13" s="46">
        <v>15</v>
      </c>
      <c r="D13" s="46" t="s">
        <v>111</v>
      </c>
      <c r="E13" s="46" t="s">
        <v>108</v>
      </c>
      <c r="F13" s="47" t="s">
        <v>185</v>
      </c>
      <c r="G13" s="48" t="s">
        <v>112</v>
      </c>
    </row>
    <row r="14" spans="1:7" x14ac:dyDescent="0.25">
      <c r="A14" s="44" t="s">
        <v>128</v>
      </c>
      <c r="B14" s="45" t="s">
        <v>129</v>
      </c>
      <c r="C14" s="46">
        <v>30</v>
      </c>
      <c r="D14" s="46" t="s">
        <v>111</v>
      </c>
      <c r="E14" s="46" t="s">
        <v>100</v>
      </c>
      <c r="F14" s="47" t="s">
        <v>203</v>
      </c>
      <c r="G14" s="48" t="s">
        <v>112</v>
      </c>
    </row>
    <row r="15" spans="1:7" x14ac:dyDescent="0.25">
      <c r="A15" s="44" t="s">
        <v>130</v>
      </c>
      <c r="B15" s="45" t="s">
        <v>131</v>
      </c>
      <c r="C15" s="46">
        <v>18</v>
      </c>
      <c r="D15" s="46" t="s">
        <v>111</v>
      </c>
      <c r="E15" s="46" t="s">
        <v>100</v>
      </c>
      <c r="F15" s="47" t="s">
        <v>203</v>
      </c>
      <c r="G15" s="48" t="s">
        <v>112</v>
      </c>
    </row>
    <row r="16" spans="1:7" x14ac:dyDescent="0.25">
      <c r="A16" s="44" t="s">
        <v>132</v>
      </c>
      <c r="B16" s="45" t="s">
        <v>133</v>
      </c>
      <c r="C16" s="46">
        <v>34</v>
      </c>
      <c r="D16" s="46" t="s">
        <v>104</v>
      </c>
      <c r="E16" s="46" t="s">
        <v>100</v>
      </c>
      <c r="F16" s="47" t="s">
        <v>203</v>
      </c>
      <c r="G16" s="48" t="s">
        <v>105</v>
      </c>
    </row>
    <row r="17" spans="1:7" x14ac:dyDescent="0.25">
      <c r="A17" s="44" t="s">
        <v>134</v>
      </c>
      <c r="B17" s="45" t="s">
        <v>135</v>
      </c>
      <c r="C17" s="46">
        <v>24</v>
      </c>
      <c r="D17" s="46" t="s">
        <v>111</v>
      </c>
      <c r="E17" s="46" t="s">
        <v>100</v>
      </c>
      <c r="F17" s="47" t="s">
        <v>203</v>
      </c>
      <c r="G17" s="48" t="s">
        <v>112</v>
      </c>
    </row>
    <row r="18" spans="1:7" hidden="1" x14ac:dyDescent="0.25">
      <c r="A18" s="44" t="s">
        <v>136</v>
      </c>
      <c r="B18" s="45" t="s">
        <v>137</v>
      </c>
      <c r="C18" s="46">
        <v>24</v>
      </c>
      <c r="D18" s="46" t="s">
        <v>111</v>
      </c>
      <c r="E18" s="46" t="s">
        <v>108</v>
      </c>
      <c r="F18" s="47" t="s">
        <v>185</v>
      </c>
      <c r="G18" s="48" t="s">
        <v>112</v>
      </c>
    </row>
    <row r="19" spans="1:7" hidden="1" x14ac:dyDescent="0.25">
      <c r="A19" s="44" t="s">
        <v>138</v>
      </c>
      <c r="B19" s="45" t="s">
        <v>139</v>
      </c>
      <c r="C19" s="46">
        <v>65</v>
      </c>
      <c r="D19" s="46" t="s">
        <v>99</v>
      </c>
      <c r="E19" s="46" t="s">
        <v>108</v>
      </c>
      <c r="F19" s="47" t="s">
        <v>185</v>
      </c>
      <c r="G19" s="48" t="s">
        <v>101</v>
      </c>
    </row>
    <row r="20" spans="1:7" hidden="1" x14ac:dyDescent="0.25">
      <c r="A20" s="44" t="s">
        <v>140</v>
      </c>
      <c r="B20" s="45" t="s">
        <v>141</v>
      </c>
      <c r="C20" s="46">
        <v>30</v>
      </c>
      <c r="D20" s="46" t="s">
        <v>111</v>
      </c>
      <c r="E20" s="46" t="s">
        <v>108</v>
      </c>
      <c r="F20" s="47" t="s">
        <v>185</v>
      </c>
      <c r="G20" s="48" t="s">
        <v>112</v>
      </c>
    </row>
    <row r="21" spans="1:7" hidden="1" x14ac:dyDescent="0.25">
      <c r="A21" s="44" t="s">
        <v>142</v>
      </c>
      <c r="B21" s="45" t="s">
        <v>143</v>
      </c>
      <c r="C21" s="46">
        <v>34</v>
      </c>
      <c r="D21" s="46" t="s">
        <v>104</v>
      </c>
      <c r="E21" s="46" t="s">
        <v>108</v>
      </c>
      <c r="F21" s="47" t="s">
        <v>185</v>
      </c>
      <c r="G21" s="48" t="s">
        <v>105</v>
      </c>
    </row>
    <row r="22" spans="1:7" hidden="1" x14ac:dyDescent="0.25">
      <c r="A22" s="51">
        <v>402</v>
      </c>
      <c r="B22" s="45" t="s">
        <v>144</v>
      </c>
      <c r="C22" s="46">
        <v>25</v>
      </c>
      <c r="D22" s="46" t="s">
        <v>111</v>
      </c>
      <c r="E22" s="46" t="s">
        <v>108</v>
      </c>
      <c r="F22" s="47" t="s">
        <v>185</v>
      </c>
      <c r="G22" s="48" t="s">
        <v>112</v>
      </c>
    </row>
    <row r="23" spans="1:7" hidden="1" x14ac:dyDescent="0.25">
      <c r="A23" s="44" t="s">
        <v>145</v>
      </c>
      <c r="B23" s="45" t="s">
        <v>146</v>
      </c>
      <c r="C23" s="46">
        <v>99</v>
      </c>
      <c r="D23" s="46" t="s">
        <v>99</v>
      </c>
      <c r="E23" s="46" t="s">
        <v>108</v>
      </c>
      <c r="F23" s="47" t="s">
        <v>185</v>
      </c>
      <c r="G23" s="48" t="s">
        <v>101</v>
      </c>
    </row>
    <row r="24" spans="1:7" x14ac:dyDescent="0.25">
      <c r="A24" s="44" t="s">
        <v>147</v>
      </c>
      <c r="B24" s="45" t="s">
        <v>148</v>
      </c>
      <c r="C24" s="46">
        <v>16</v>
      </c>
      <c r="D24" s="46" t="s">
        <v>111</v>
      </c>
      <c r="E24" s="46" t="s">
        <v>100</v>
      </c>
      <c r="F24" s="47" t="s">
        <v>203</v>
      </c>
      <c r="G24" s="48" t="s">
        <v>112</v>
      </c>
    </row>
    <row r="25" spans="1:7" x14ac:dyDescent="0.25">
      <c r="A25" s="44" t="s">
        <v>149</v>
      </c>
      <c r="B25" s="45" t="s">
        <v>150</v>
      </c>
      <c r="C25" s="46">
        <v>20</v>
      </c>
      <c r="D25" s="46" t="s">
        <v>111</v>
      </c>
      <c r="E25" s="46" t="s">
        <v>100</v>
      </c>
      <c r="F25" s="47" t="s">
        <v>203</v>
      </c>
      <c r="G25" s="48" t="s">
        <v>112</v>
      </c>
    </row>
    <row r="26" spans="1:7" x14ac:dyDescent="0.25">
      <c r="A26" s="44" t="s">
        <v>151</v>
      </c>
      <c r="B26" s="45" t="s">
        <v>152</v>
      </c>
      <c r="C26" s="46">
        <v>20</v>
      </c>
      <c r="D26" s="46" t="s">
        <v>111</v>
      </c>
      <c r="E26" s="46" t="s">
        <v>100</v>
      </c>
      <c r="F26" s="47" t="s">
        <v>203</v>
      </c>
      <c r="G26" s="48" t="s">
        <v>112</v>
      </c>
    </row>
    <row r="27" spans="1:7" x14ac:dyDescent="0.25">
      <c r="A27" s="44" t="s">
        <v>153</v>
      </c>
      <c r="B27" s="45" t="s">
        <v>154</v>
      </c>
      <c r="C27" s="46">
        <v>28</v>
      </c>
      <c r="D27" s="46" t="s">
        <v>111</v>
      </c>
      <c r="E27" s="46" t="s">
        <v>100</v>
      </c>
      <c r="F27" s="47" t="s">
        <v>203</v>
      </c>
      <c r="G27" s="48" t="s">
        <v>112</v>
      </c>
    </row>
    <row r="28" spans="1:7" hidden="1" x14ac:dyDescent="0.25">
      <c r="A28" s="44" t="s">
        <v>155</v>
      </c>
      <c r="B28" s="45" t="s">
        <v>156</v>
      </c>
      <c r="C28" s="46">
        <v>18</v>
      </c>
      <c r="D28" s="46" t="s">
        <v>111</v>
      </c>
      <c r="E28" s="46" t="s">
        <v>108</v>
      </c>
      <c r="F28" s="47" t="s">
        <v>185</v>
      </c>
      <c r="G28" s="48" t="s">
        <v>112</v>
      </c>
    </row>
    <row r="29" spans="1:7" hidden="1" x14ac:dyDescent="0.25">
      <c r="A29" s="44" t="s">
        <v>157</v>
      </c>
      <c r="B29" s="45" t="s">
        <v>158</v>
      </c>
      <c r="C29" s="46">
        <v>15</v>
      </c>
      <c r="D29" s="46" t="s">
        <v>111</v>
      </c>
      <c r="E29" s="46" t="s">
        <v>108</v>
      </c>
      <c r="F29" s="47" t="s">
        <v>185</v>
      </c>
      <c r="G29" s="48" t="s">
        <v>112</v>
      </c>
    </row>
    <row r="30" spans="1:7" hidden="1" x14ac:dyDescent="0.25">
      <c r="A30" s="44" t="s">
        <v>159</v>
      </c>
      <c r="B30" s="45" t="s">
        <v>160</v>
      </c>
      <c r="C30" s="46">
        <v>42</v>
      </c>
      <c r="D30" s="46" t="s">
        <v>104</v>
      </c>
      <c r="E30" s="46" t="s">
        <v>108</v>
      </c>
      <c r="F30" s="47" t="s">
        <v>185</v>
      </c>
      <c r="G30" s="48" t="s">
        <v>105</v>
      </c>
    </row>
    <row r="31" spans="1:7" hidden="1" x14ac:dyDescent="0.25">
      <c r="A31" s="44" t="s">
        <v>161</v>
      </c>
      <c r="B31" s="45" t="s">
        <v>162</v>
      </c>
      <c r="C31" s="46">
        <v>20</v>
      </c>
      <c r="D31" s="46" t="s">
        <v>111</v>
      </c>
      <c r="E31" s="46" t="s">
        <v>108</v>
      </c>
      <c r="F31" s="47" t="s">
        <v>185</v>
      </c>
      <c r="G31" s="48" t="s">
        <v>112</v>
      </c>
    </row>
    <row r="32" spans="1:7" hidden="1" x14ac:dyDescent="0.25">
      <c r="A32" s="44" t="s">
        <v>163</v>
      </c>
      <c r="B32" s="45" t="s">
        <v>164</v>
      </c>
      <c r="C32" s="46">
        <v>18</v>
      </c>
      <c r="D32" s="46" t="s">
        <v>111</v>
      </c>
      <c r="E32" s="46" t="s">
        <v>108</v>
      </c>
      <c r="F32" s="47" t="s">
        <v>185</v>
      </c>
      <c r="G32" s="48" t="s">
        <v>112</v>
      </c>
    </row>
    <row r="33" spans="1:7" hidden="1" x14ac:dyDescent="0.25">
      <c r="A33" s="44" t="s">
        <v>165</v>
      </c>
      <c r="B33" s="45" t="s">
        <v>166</v>
      </c>
      <c r="C33" s="46">
        <v>25</v>
      </c>
      <c r="D33" s="46" t="s">
        <v>111</v>
      </c>
      <c r="E33" s="46" t="s">
        <v>108</v>
      </c>
      <c r="F33" s="47" t="s">
        <v>185</v>
      </c>
      <c r="G33" s="48" t="s">
        <v>112</v>
      </c>
    </row>
    <row r="34" spans="1:7" hidden="1" x14ac:dyDescent="0.25">
      <c r="A34" s="44" t="s">
        <v>167</v>
      </c>
      <c r="B34" s="45" t="s">
        <v>168</v>
      </c>
      <c r="C34" s="46">
        <v>20</v>
      </c>
      <c r="D34" s="46" t="s">
        <v>111</v>
      </c>
      <c r="E34" s="46" t="s">
        <v>108</v>
      </c>
      <c r="F34" s="47" t="s">
        <v>185</v>
      </c>
      <c r="G34" s="48" t="s">
        <v>112</v>
      </c>
    </row>
    <row r="35" spans="1:7" x14ac:dyDescent="0.25">
      <c r="A35" s="44" t="s">
        <v>169</v>
      </c>
      <c r="B35" s="45" t="s">
        <v>170</v>
      </c>
      <c r="C35" s="46">
        <v>48</v>
      </c>
      <c r="D35" s="46" t="s">
        <v>104</v>
      </c>
      <c r="E35" s="46" t="s">
        <v>100</v>
      </c>
      <c r="F35" s="47" t="s">
        <v>203</v>
      </c>
      <c r="G35" s="48" t="s">
        <v>105</v>
      </c>
    </row>
    <row r="36" spans="1:7" x14ac:dyDescent="0.25">
      <c r="A36" s="44" t="s">
        <v>171</v>
      </c>
      <c r="B36" s="45" t="s">
        <v>172</v>
      </c>
      <c r="C36" s="46">
        <v>35</v>
      </c>
      <c r="D36" s="46" t="s">
        <v>104</v>
      </c>
      <c r="E36" s="46" t="s">
        <v>100</v>
      </c>
      <c r="F36" s="47" t="s">
        <v>203</v>
      </c>
      <c r="G36" s="48" t="s">
        <v>105</v>
      </c>
    </row>
    <row r="37" spans="1:7" x14ac:dyDescent="0.25">
      <c r="A37" s="44" t="s">
        <v>173</v>
      </c>
      <c r="B37" s="45" t="s">
        <v>170</v>
      </c>
      <c r="C37" s="46">
        <v>32</v>
      </c>
      <c r="D37" s="46" t="s">
        <v>104</v>
      </c>
      <c r="E37" s="46" t="s">
        <v>100</v>
      </c>
      <c r="F37" s="47" t="s">
        <v>203</v>
      </c>
      <c r="G37" s="48" t="s">
        <v>105</v>
      </c>
    </row>
    <row r="38" spans="1:7" x14ac:dyDescent="0.25">
      <c r="A38" s="44" t="s">
        <v>174</v>
      </c>
      <c r="B38" s="45" t="s">
        <v>175</v>
      </c>
      <c r="C38" s="46">
        <v>20</v>
      </c>
      <c r="D38" s="46" t="s">
        <v>111</v>
      </c>
      <c r="E38" s="46" t="s">
        <v>100</v>
      </c>
      <c r="F38" s="47" t="s">
        <v>203</v>
      </c>
      <c r="G38" s="48" t="s">
        <v>112</v>
      </c>
    </row>
    <row r="39" spans="1:7" x14ac:dyDescent="0.25">
      <c r="A39" s="44" t="s">
        <v>176</v>
      </c>
      <c r="B39" s="45" t="s">
        <v>177</v>
      </c>
      <c r="C39" s="46">
        <v>35</v>
      </c>
      <c r="D39" s="46" t="s">
        <v>104</v>
      </c>
      <c r="E39" s="46" t="s">
        <v>100</v>
      </c>
      <c r="F39" s="47" t="s">
        <v>203</v>
      </c>
      <c r="G39" s="48" t="s">
        <v>105</v>
      </c>
    </row>
    <row r="40" spans="1:7" hidden="1" x14ac:dyDescent="0.25">
      <c r="A40" s="44" t="s">
        <v>178</v>
      </c>
      <c r="B40" s="45" t="s">
        <v>179</v>
      </c>
      <c r="C40" s="46">
        <v>10</v>
      </c>
      <c r="D40" s="46" t="s">
        <v>111</v>
      </c>
      <c r="E40" s="46" t="s">
        <v>108</v>
      </c>
      <c r="F40" s="47" t="s">
        <v>185</v>
      </c>
      <c r="G40" s="48" t="s">
        <v>112</v>
      </c>
    </row>
    <row r="41" spans="1:7" x14ac:dyDescent="0.25">
      <c r="A41" s="44" t="s">
        <v>180</v>
      </c>
      <c r="B41" s="45" t="s">
        <v>181</v>
      </c>
      <c r="C41" s="46">
        <v>150</v>
      </c>
      <c r="D41" s="46" t="s">
        <v>99</v>
      </c>
      <c r="E41" s="46" t="s">
        <v>108</v>
      </c>
      <c r="F41" s="47" t="s">
        <v>203</v>
      </c>
      <c r="G41" s="48" t="s">
        <v>101</v>
      </c>
    </row>
    <row r="42" spans="1:7" x14ac:dyDescent="0.25">
      <c r="A42" s="44" t="s">
        <v>182</v>
      </c>
      <c r="B42" s="52" t="s">
        <v>183</v>
      </c>
      <c r="C42" s="53">
        <v>150</v>
      </c>
      <c r="D42" s="46" t="s">
        <v>99</v>
      </c>
      <c r="E42" s="46" t="s">
        <v>100</v>
      </c>
      <c r="F42" s="47" t="s">
        <v>203</v>
      </c>
      <c r="G42" s="48" t="s">
        <v>101</v>
      </c>
    </row>
    <row r="43" spans="1:7" ht="15" hidden="1" customHeight="1" x14ac:dyDescent="0.25"/>
  </sheetData>
  <sheetProtection selectLockedCells="1" selectUnlockedCells="1"/>
  <autoFilter ref="A1:G43" xr:uid="{00000000-0009-0000-0000-000005000000}">
    <filterColumn colId="5">
      <filters>
        <filter val="II. etapa"/>
      </filters>
    </filterColumn>
  </autoFilter>
  <hyperlinks>
    <hyperlink ref="G2" location="Část_02_01_C!A1" display="Velká učebna" xr:uid="{00000000-0004-0000-0500-000000000000}"/>
    <hyperlink ref="G5" location="Část_01_01_A!A1" display="Malá učebna" xr:uid="{00000000-0004-0000-0500-000001000000}"/>
    <hyperlink ref="G3" location="Část_02_01_B!A1" display="Střední učebna" xr:uid="{00000000-0004-0000-0500-000002000000}"/>
    <hyperlink ref="G4" location="Část_01_01_B!A1" display="Střední učebna" xr:uid="{00000000-0004-0000-0500-000003000000}"/>
    <hyperlink ref="G6:G7" location="Část_01_01_A!A1" display="Malá učebna" xr:uid="{00000000-0004-0000-0500-000004000000}"/>
    <hyperlink ref="G10" location="Část_01_01_A!A1" display="Malá učebna" xr:uid="{00000000-0004-0000-0500-000005000000}"/>
    <hyperlink ref="G13" location="Část_01_01_A!A1" display="Malá učebna" xr:uid="{00000000-0004-0000-0500-000006000000}"/>
    <hyperlink ref="G18" location="Část_01_01_A!A1" display="Malá učebna" xr:uid="{00000000-0004-0000-0500-000007000000}"/>
    <hyperlink ref="G20" location="Část_01_01_A!A1" display="Malá učebna" xr:uid="{00000000-0004-0000-0500-000008000000}"/>
    <hyperlink ref="G22" location="Část_01_01_A!A1" display="Malá učebna" xr:uid="{00000000-0004-0000-0500-000009000000}"/>
    <hyperlink ref="G28:G29" location="Část_01_01_A!A1" display="Malá učebna" xr:uid="{00000000-0004-0000-0500-00000A000000}"/>
    <hyperlink ref="G31:G34" location="Část_01_01_A!A1" display="Malá učebna" xr:uid="{00000000-0004-0000-0500-00000B000000}"/>
    <hyperlink ref="G40" location="Část_01_01_A!A1" display="Malá učebna" xr:uid="{00000000-0004-0000-0500-00000C000000}"/>
    <hyperlink ref="G21" location="Část_01_01_B!A1" display="Střední učebna" xr:uid="{00000000-0004-0000-0500-00000D000000}"/>
    <hyperlink ref="G30" location="Část_01_01_B!A1" display="Střední učebna" xr:uid="{00000000-0004-0000-0500-00000E000000}"/>
    <hyperlink ref="G11" location="Část_01_01_C!A1" display="Velká učebna" xr:uid="{00000000-0004-0000-0500-00000F000000}"/>
    <hyperlink ref="G12" location="Část_01_01_C!A1" display="Velká učebna" xr:uid="{00000000-0004-0000-0500-000010000000}"/>
    <hyperlink ref="G19" location="Část_01_01_C!A1" display="Velká učebna" xr:uid="{00000000-0004-0000-0500-000011000000}"/>
    <hyperlink ref="G23" location="Část_01_01_C!A1" display="Velká učebna" xr:uid="{00000000-0004-0000-0500-000012000000}"/>
    <hyperlink ref="G41:G42" location="Část_02_01_C!A1" display="Velká učebna" xr:uid="{00000000-0004-0000-0500-000013000000}"/>
    <hyperlink ref="G8" location="Část_02_01_B!A1" display="Střední učebna" xr:uid="{00000000-0004-0000-0500-000014000000}"/>
    <hyperlink ref="G16" location="Část_02_01_B!A1" display="Střední učebna" xr:uid="{00000000-0004-0000-0500-000015000000}"/>
    <hyperlink ref="G35:G37" location="Část_02_01_B!A1" display="Střední učebna" xr:uid="{00000000-0004-0000-0500-000016000000}"/>
    <hyperlink ref="G39" location="Část_02_01_B!A1" display="Střední učebna" xr:uid="{00000000-0004-0000-0500-000017000000}"/>
    <hyperlink ref="G9" location="Část_02_01_A!A1" display="Malá učebna" xr:uid="{00000000-0004-0000-0500-000018000000}"/>
    <hyperlink ref="G14:G15" location="Část_02_01_A!A1" display="Malá učebna" xr:uid="{00000000-0004-0000-0500-000019000000}"/>
    <hyperlink ref="G17" location="Část_02_01_A!A1" display="Malá učebna" xr:uid="{00000000-0004-0000-0500-00001A000000}"/>
    <hyperlink ref="G24:G27" location="Část_02_01_A!A1" display="Malá učebna" xr:uid="{00000000-0004-0000-0500-00001B000000}"/>
    <hyperlink ref="G38" location="Část_02_01_A!A1" display="Malá učebna" xr:uid="{00000000-0004-0000-0500-00001C000000}"/>
  </hyperlinks>
  <pageMargins left="0.7" right="0.7" top="0.78740157499999996" bottom="0.78740157499999996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92D050"/>
  </sheetPr>
  <dimension ref="B3:C21"/>
  <sheetViews>
    <sheetView zoomScaleNormal="100" workbookViewId="0">
      <selection activeCell="E14" sqref="E14"/>
    </sheetView>
  </sheetViews>
  <sheetFormatPr defaultRowHeight="15" customHeight="1" x14ac:dyDescent="0.25"/>
  <cols>
    <col min="2" max="2" width="65.140625" style="1" customWidth="1"/>
    <col min="3" max="3" width="94" customWidth="1"/>
  </cols>
  <sheetData>
    <row r="3" spans="2:3" x14ac:dyDescent="0.25">
      <c r="B3" s="61" t="s">
        <v>206</v>
      </c>
    </row>
    <row r="4" spans="2:3" ht="15.75" thickBot="1" x14ac:dyDescent="0.3">
      <c r="B4" s="61"/>
    </row>
    <row r="5" spans="2:3" ht="19.5" thickBot="1" x14ac:dyDescent="0.35">
      <c r="B5" s="62" t="s">
        <v>238</v>
      </c>
      <c r="C5" s="63" t="s">
        <v>239</v>
      </c>
    </row>
    <row r="6" spans="2:3" ht="15.75" thickBot="1" x14ac:dyDescent="0.3">
      <c r="B6" s="64" t="s">
        <v>207</v>
      </c>
      <c r="C6" s="65" t="s">
        <v>204</v>
      </c>
    </row>
    <row r="7" spans="2:3" x14ac:dyDescent="0.25">
      <c r="B7" s="329" t="s">
        <v>240</v>
      </c>
      <c r="C7" s="116" t="s">
        <v>205</v>
      </c>
    </row>
    <row r="8" spans="2:3" ht="15" customHeight="1" x14ac:dyDescent="0.25">
      <c r="B8" s="330"/>
      <c r="C8" s="117" t="s">
        <v>208</v>
      </c>
    </row>
    <row r="9" spans="2:3" ht="30" x14ac:dyDescent="0.25">
      <c r="B9" s="331" t="s">
        <v>209</v>
      </c>
      <c r="C9" s="66" t="s">
        <v>241</v>
      </c>
    </row>
    <row r="10" spans="2:3" ht="30" x14ac:dyDescent="0.25">
      <c r="B10" s="331"/>
      <c r="C10" s="66" t="s">
        <v>210</v>
      </c>
    </row>
    <row r="11" spans="2:3" ht="30" x14ac:dyDescent="0.25">
      <c r="B11" s="67" t="s">
        <v>211</v>
      </c>
      <c r="C11" s="118" t="s">
        <v>212</v>
      </c>
    </row>
    <row r="12" spans="2:3" ht="45" x14ac:dyDescent="0.25">
      <c r="B12" s="67" t="s">
        <v>213</v>
      </c>
      <c r="C12" s="66" t="s">
        <v>214</v>
      </c>
    </row>
    <row r="13" spans="2:3" ht="28.7" customHeight="1" x14ac:dyDescent="0.25">
      <c r="B13" s="122" t="s">
        <v>215</v>
      </c>
      <c r="C13" s="68" t="s">
        <v>216</v>
      </c>
    </row>
    <row r="14" spans="2:3" ht="45" x14ac:dyDescent="0.25">
      <c r="B14" s="115" t="s">
        <v>217</v>
      </c>
      <c r="C14" s="119" t="s">
        <v>242</v>
      </c>
    </row>
    <row r="15" spans="2:3" ht="30.75" thickBot="1" x14ac:dyDescent="0.3">
      <c r="B15" s="69" t="s">
        <v>218</v>
      </c>
      <c r="C15" s="120" t="s">
        <v>237</v>
      </c>
    </row>
    <row r="21" ht="35.450000000000003" customHeight="1" x14ac:dyDescent="0.25"/>
  </sheetData>
  <sheetProtection selectLockedCells="1" selectUnlockedCells="1"/>
  <mergeCells count="2">
    <mergeCell ref="B7:B8"/>
    <mergeCell ref="B9:B10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7</vt:i4>
      </vt:variant>
      <vt:variant>
        <vt:lpstr>Pojmenované oblasti</vt:lpstr>
      </vt:variant>
      <vt:variant>
        <vt:i4>1</vt:i4>
      </vt:variant>
    </vt:vector>
  </HeadingPairs>
  <TitlesOfParts>
    <vt:vector size="8" baseType="lpstr">
      <vt:lpstr>Část_02</vt:lpstr>
      <vt:lpstr>Část_02_01_A</vt:lpstr>
      <vt:lpstr>Část_02_01_B</vt:lpstr>
      <vt:lpstr>Část_02_01_C</vt:lpstr>
      <vt:lpstr>Část_02_02</vt:lpstr>
      <vt:lpstr>Učebny přehled</vt:lpstr>
      <vt:lpstr>Instalace - Servis</vt:lpstr>
      <vt:lpstr>Část_02!Oblast_tisku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Kolar Ondrej</dc:creator>
  <cp:lastModifiedBy>Kolar Ondrej</cp:lastModifiedBy>
  <cp:lastPrinted>2025-03-26T15:03:38Z</cp:lastPrinted>
  <dcterms:created xsi:type="dcterms:W3CDTF">2025-03-07T14:23:10Z</dcterms:created>
  <dcterms:modified xsi:type="dcterms:W3CDTF">2025-08-18T13:08:45Z</dcterms:modified>
</cp:coreProperties>
</file>